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7"/>
  <workbookPr showInkAnnotation="0"/>
  <mc:AlternateContent xmlns:mc="http://schemas.openxmlformats.org/markup-compatibility/2006">
    <mc:Choice Requires="x15">
      <x15ac:absPath xmlns:x15ac="http://schemas.microsoft.com/office/spreadsheetml/2010/11/ac" url="C:\Users\Mike Thomas\Desktop\"/>
    </mc:Choice>
  </mc:AlternateContent>
  <xr:revisionPtr revIDLastSave="0" documentId="13_ncr:1_{7635B459-379E-4309-A6A7-06ADD16BFE25}" xr6:coauthVersionLast="47" xr6:coauthVersionMax="47" xr10:uidLastSave="{00000000-0000-0000-0000-000000000000}"/>
  <bookViews>
    <workbookView xWindow="-98" yWindow="-98" windowWidth="38596" windowHeight="20251" tabRatio="717" xr2:uid="{00000000-000D-0000-FFFF-FFFF00000000}"/>
  </bookViews>
  <sheets>
    <sheet name="Numbers" sheetId="20" r:id="rId1"/>
    <sheet name="Text" sheetId="44" r:id="rId2"/>
    <sheet name="Dates 1" sheetId="31" r:id="rId3"/>
    <sheet name="Brackets" sheetId="23" r:id="rId4"/>
    <sheet name="Copy Formulas" sheetId="24" r:id="rId5"/>
    <sheet name="Absolute" sheetId="30" r:id="rId6"/>
    <sheet name="Dates 2" sheetId="32" r:id="rId7"/>
    <sheet name="Part Absolute" sheetId="27" r:id="rId8"/>
    <sheet name="Cell Names" sheetId="33" r:id="rId9"/>
    <sheet name="SUM AVERAGE" sheetId="34" r:id="rId10"/>
    <sheet name="IF" sheetId="35" r:id="rId11"/>
    <sheet name="COUNTIF" sheetId="36" r:id="rId12"/>
    <sheet name="SUMIF" sheetId="37" r:id="rId13"/>
    <sheet name="CONCAT and UPPER" sheetId="38" r:id="rId14"/>
    <sheet name="VLOOKUP 1" sheetId="39" r:id="rId15"/>
    <sheet name="VLOOKUP 2" sheetId="40" r:id="rId16"/>
    <sheet name="XLOOKUP 1" sheetId="41" r:id="rId17"/>
    <sheet name="TODAY" sheetId="42" r:id="rId18"/>
    <sheet name="PMT" sheetId="43" r:id="rId1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43" l="1"/>
  <c r="B7" i="43"/>
  <c r="B13" i="23"/>
  <c r="B14" i="34"/>
  <c r="B13" i="34"/>
</calcChain>
</file>

<file path=xl/sharedStrings.xml><?xml version="1.0" encoding="utf-8"?>
<sst xmlns="http://schemas.openxmlformats.org/spreadsheetml/2006/main" count="371" uniqueCount="188">
  <si>
    <t>Bookings</t>
  </si>
  <si>
    <t>Course</t>
  </si>
  <si>
    <t>Max Attendees</t>
  </si>
  <si>
    <t>Places Left</t>
  </si>
  <si>
    <t>Monday</t>
  </si>
  <si>
    <t>Tuesday</t>
  </si>
  <si>
    <t>Wednesday</t>
  </si>
  <si>
    <t>Thursday</t>
  </si>
  <si>
    <t>Friday</t>
  </si>
  <si>
    <t>USD - AUD</t>
  </si>
  <si>
    <t>USD - GBP</t>
  </si>
  <si>
    <t>USD - EUR</t>
  </si>
  <si>
    <t>Price (AUD)</t>
  </si>
  <si>
    <t>Price (GBP)</t>
  </si>
  <si>
    <t>Price (EUR)</t>
  </si>
  <si>
    <t>Price ($)</t>
  </si>
  <si>
    <t>Product</t>
  </si>
  <si>
    <t>Vanilla</t>
  </si>
  <si>
    <t>Flavour</t>
  </si>
  <si>
    <t>Toffee</t>
  </si>
  <si>
    <t>Strawberry</t>
  </si>
  <si>
    <t>Cost Price</t>
  </si>
  <si>
    <t>Sell Price</t>
  </si>
  <si>
    <t>Profit</t>
  </si>
  <si>
    <t>Qty Sold</t>
  </si>
  <si>
    <t>Revenue</t>
  </si>
  <si>
    <t>Cost</t>
  </si>
  <si>
    <t>Total Revenue</t>
  </si>
  <si>
    <t>Total Profit</t>
  </si>
  <si>
    <t>Profit Margin</t>
  </si>
  <si>
    <t>Average Per Day</t>
  </si>
  <si>
    <t>Saturday</t>
  </si>
  <si>
    <t>Sunday</t>
  </si>
  <si>
    <t>How Many Steps Did you Take?</t>
  </si>
  <si>
    <t>Introduction to Ice Cream Making</t>
  </si>
  <si>
    <t>How to Run an Ice Cream Shop</t>
  </si>
  <si>
    <t>Advanced Ice Cream Making</t>
  </si>
  <si>
    <t>Parfait and Sorbet 101</t>
  </si>
  <si>
    <t>Ice Cream Masterclass</t>
  </si>
  <si>
    <t>Date</t>
  </si>
  <si>
    <t>Food Hygiene - All You Need to Know</t>
  </si>
  <si>
    <t>Employment Law for New Restaurant Owners</t>
  </si>
  <si>
    <t>Max Attendees:</t>
  </si>
  <si>
    <t>Peach</t>
  </si>
  <si>
    <t>Chocolate</t>
  </si>
  <si>
    <t>Mint</t>
  </si>
  <si>
    <t>Raspberry</t>
  </si>
  <si>
    <t>Cherry</t>
  </si>
  <si>
    <t>Ginger</t>
  </si>
  <si>
    <t>Coconut</t>
  </si>
  <si>
    <t>Launch Date</t>
  </si>
  <si>
    <t>Today's Date</t>
  </si>
  <si>
    <t>Days to Launch</t>
  </si>
  <si>
    <t>Invoice No</t>
  </si>
  <si>
    <t>Invoice Date</t>
  </si>
  <si>
    <t>Date Due</t>
  </si>
  <si>
    <t>ICE-2844</t>
  </si>
  <si>
    <t>ICE-2845</t>
  </si>
  <si>
    <t>ICE-2846</t>
  </si>
  <si>
    <t>ICE-2847</t>
  </si>
  <si>
    <t>ICE-2848</t>
  </si>
  <si>
    <t>ICE-2849</t>
  </si>
  <si>
    <t>ICE-2850</t>
  </si>
  <si>
    <t>ICE-2851</t>
  </si>
  <si>
    <t>ICE-2852</t>
  </si>
  <si>
    <t>Payment Due (Days):</t>
  </si>
  <si>
    <t>Total Steps</t>
  </si>
  <si>
    <t>The Excel-lent Ice Cream Step Challenge</t>
  </si>
  <si>
    <t>Full?</t>
  </si>
  <si>
    <t>Total</t>
  </si>
  <si>
    <t>Y</t>
  </si>
  <si>
    <t>Lola</t>
  </si>
  <si>
    <t>Elaine</t>
  </si>
  <si>
    <t>Mike</t>
  </si>
  <si>
    <t>Faith</t>
  </si>
  <si>
    <t>Alison</t>
  </si>
  <si>
    <t>Kay</t>
  </si>
  <si>
    <t>Andrea</t>
  </si>
  <si>
    <t>Pete</t>
  </si>
  <si>
    <t>Ted</t>
  </si>
  <si>
    <t>TOTAL</t>
  </si>
  <si>
    <t>Name</t>
  </si>
  <si>
    <t>Tom</t>
  </si>
  <si>
    <t>Kathy</t>
  </si>
  <si>
    <t>Paula</t>
  </si>
  <si>
    <t>Pecan</t>
  </si>
  <si>
    <t>Adam</t>
  </si>
  <si>
    <t>ICE-1015</t>
  </si>
  <si>
    <t>ICE-1014</t>
  </si>
  <si>
    <t>ICE-1013</t>
  </si>
  <si>
    <t>ICE-1012</t>
  </si>
  <si>
    <t>ICE-1011</t>
  </si>
  <si>
    <t>ICE-1010</t>
  </si>
  <si>
    <t>ICE-1009</t>
  </si>
  <si>
    <t>ICE-1008</t>
  </si>
  <si>
    <t>ICE-1007</t>
  </si>
  <si>
    <t>ICE-1006</t>
  </si>
  <si>
    <t>ICE-1005</t>
  </si>
  <si>
    <t>ICE-1004</t>
  </si>
  <si>
    <t>ICE-1003</t>
  </si>
  <si>
    <t>ICE-1002</t>
  </si>
  <si>
    <t>Sales Rep</t>
  </si>
  <si>
    <t>OrderID</t>
  </si>
  <si>
    <t>First Name</t>
  </si>
  <si>
    <t>Surname</t>
  </si>
  <si>
    <t>Juanita</t>
  </si>
  <si>
    <t>Coover</t>
  </si>
  <si>
    <t>Bertha</t>
  </si>
  <si>
    <t>Saine</t>
  </si>
  <si>
    <t>Jason</t>
  </si>
  <si>
    <t>Godfrey</t>
  </si>
  <si>
    <t>Yvonne</t>
  </si>
  <si>
    <t>Riddick</t>
  </si>
  <si>
    <t>Rachel</t>
  </si>
  <si>
    <t>Flores</t>
  </si>
  <si>
    <t>Willie</t>
  </si>
  <si>
    <t>Hughes</t>
  </si>
  <si>
    <t>Marjorie</t>
  </si>
  <si>
    <t>Booth</t>
  </si>
  <si>
    <t>Robert</t>
  </si>
  <si>
    <t>Andersen</t>
  </si>
  <si>
    <t>Casey</t>
  </si>
  <si>
    <t>Cross</t>
  </si>
  <si>
    <t>Virginia</t>
  </si>
  <si>
    <t>Langley</t>
  </si>
  <si>
    <t>Johanna</t>
  </si>
  <si>
    <t>Madsen</t>
  </si>
  <si>
    <t>Stephen</t>
  </si>
  <si>
    <t>Galloway</t>
  </si>
  <si>
    <t>Name: Combined</t>
  </si>
  <si>
    <t>Name: Uppercase</t>
  </si>
  <si>
    <t>Employee ID:</t>
  </si>
  <si>
    <t>TET-488</t>
  </si>
  <si>
    <t>Number</t>
  </si>
  <si>
    <t>EmployeeID</t>
  </si>
  <si>
    <t>Model</t>
  </si>
  <si>
    <t>Colour</t>
  </si>
  <si>
    <t>Contract Renewal</t>
  </si>
  <si>
    <t>Name:</t>
  </si>
  <si>
    <t>+44 7700 900584</t>
  </si>
  <si>
    <t>TET-123</t>
  </si>
  <si>
    <t>Harry</t>
  </si>
  <si>
    <t>iPhone 13 Pro Max</t>
  </si>
  <si>
    <t>Silver</t>
  </si>
  <si>
    <t>Model:</t>
  </si>
  <si>
    <t>+44 7700 900841</t>
  </si>
  <si>
    <t>TET-321</t>
  </si>
  <si>
    <t>John</t>
  </si>
  <si>
    <t>iPhone 12</t>
  </si>
  <si>
    <t>Black</t>
  </si>
  <si>
    <t>Renewal:</t>
  </si>
  <si>
    <t>+44 7700 900401</t>
  </si>
  <si>
    <t>TET-544</t>
  </si>
  <si>
    <t>iPhone 13 Pro</t>
  </si>
  <si>
    <t>Gold</t>
  </si>
  <si>
    <t>+44 7700 900880</t>
  </si>
  <si>
    <t>TET-083</t>
  </si>
  <si>
    <t>iPhone 11 Pro</t>
  </si>
  <si>
    <t>Space Grey</t>
  </si>
  <si>
    <t>+44 7700 900161</t>
  </si>
  <si>
    <t>TET-013</t>
  </si>
  <si>
    <t>Cath</t>
  </si>
  <si>
    <t>+44 7700 900094</t>
  </si>
  <si>
    <t>Graham</t>
  </si>
  <si>
    <t>iPhone 11</t>
  </si>
  <si>
    <t>White</t>
  </si>
  <si>
    <t>+44 7700 900706</t>
  </si>
  <si>
    <t>TET-993</t>
  </si>
  <si>
    <t>Kerry</t>
  </si>
  <si>
    <t>+44 7700 900702</t>
  </si>
  <si>
    <t>TET-155</t>
  </si>
  <si>
    <t>Salary Range</t>
  </si>
  <si>
    <t>Band Low</t>
  </si>
  <si>
    <t>Tax Rate</t>
  </si>
  <si>
    <t>Salary:</t>
  </si>
  <si>
    <t>0 - 50000</t>
  </si>
  <si>
    <t>Tax Rate:</t>
  </si>
  <si>
    <t>50001 - 60000</t>
  </si>
  <si>
    <t>60001 - 70000</t>
  </si>
  <si>
    <t>70000+</t>
  </si>
  <si>
    <t xml:space="preserve">Phone Number: </t>
  </si>
  <si>
    <t>ID</t>
  </si>
  <si>
    <t>Phone Details</t>
  </si>
  <si>
    <t>Loan Amount</t>
  </si>
  <si>
    <t>Annual Interest Rate</t>
  </si>
  <si>
    <t>Monthly Repayment</t>
  </si>
  <si>
    <t>No of Payments</t>
  </si>
  <si>
    <t>Total Cost of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</si>
</sst>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£&quot;#,##0.00;[Red]\-&quot;£&quot;#,##0.00"/>
    <numFmt numFmtId="44" formatCode="_-&quot;£&quot;* #,##0.00_-;\-&quot;£&quot;* #,##0.00_-;_-&quot;£&quot;* &quot;-&quot;??_-;_-@_-"/>
    <numFmt numFmtId="164" formatCode="[$$-45C]#,##0.00"/>
    <numFmt numFmtId="165" formatCode="[$-F800]dddd\,\ mmmm\ dd\,\ yyyy"/>
    <numFmt numFmtId="166" formatCode="&quot;£&quot;#,##0.00"/>
    <numFmt numFmtId="167" formatCode="mmmm\-yyyy"/>
    <numFmt numFmtId="168" formatCode="[$$-45C]#,##0"/>
  </numFmts>
  <fonts count="22" x14ac:knownFonts="1"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6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8037"/>
      <name val="Impact"/>
      <family val="2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803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3" fillId="0" borderId="0"/>
    <xf numFmtId="0" fontId="10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164" fontId="0" fillId="0" borderId="0" xfId="0" applyNumberFormat="1"/>
    <xf numFmtId="0" fontId="7" fillId="0" borderId="0" xfId="102" applyFont="1"/>
    <xf numFmtId="0" fontId="3" fillId="0" borderId="0" xfId="102"/>
    <xf numFmtId="0" fontId="0" fillId="0" borderId="0" xfId="0" applyAlignment="1">
      <alignment horizontal="right"/>
    </xf>
    <xf numFmtId="0" fontId="10" fillId="0" borderId="0" xfId="103"/>
    <xf numFmtId="2" fontId="7" fillId="0" borderId="0" xfId="103" applyNumberFormat="1" applyFont="1"/>
    <xf numFmtId="15" fontId="7" fillId="0" borderId="0" xfId="103" applyNumberFormat="1" applyFont="1"/>
    <xf numFmtId="0" fontId="7" fillId="0" borderId="0" xfId="103" applyFont="1"/>
    <xf numFmtId="0" fontId="7" fillId="2" borderId="0" xfId="103" applyFont="1" applyFill="1" applyAlignment="1">
      <alignment horizontal="right"/>
    </xf>
    <xf numFmtId="2" fontId="7" fillId="2" borderId="0" xfId="103" applyNumberFormat="1" applyFont="1" applyFill="1"/>
    <xf numFmtId="0" fontId="7" fillId="3" borderId="0" xfId="103" applyFont="1" applyFill="1" applyAlignment="1">
      <alignment horizontal="right"/>
    </xf>
    <xf numFmtId="2" fontId="7" fillId="3" borderId="0" xfId="103" applyNumberFormat="1" applyFont="1" applyFill="1"/>
    <xf numFmtId="0" fontId="7" fillId="4" borderId="0" xfId="103" applyFont="1" applyFill="1" applyAlignment="1">
      <alignment horizontal="right"/>
    </xf>
    <xf numFmtId="2" fontId="7" fillId="4" borderId="0" xfId="103" applyNumberFormat="1" applyFont="1" applyFill="1"/>
    <xf numFmtId="0" fontId="11" fillId="0" borderId="0" xfId="0" applyFont="1"/>
    <xf numFmtId="1" fontId="0" fillId="0" borderId="0" xfId="0" applyNumberFormat="1" applyAlignment="1">
      <alignment horizontal="right"/>
    </xf>
    <xf numFmtId="1" fontId="0" fillId="0" borderId="0" xfId="0" applyNumberFormat="1"/>
    <xf numFmtId="0" fontId="8" fillId="5" borderId="0" xfId="102" applyFont="1" applyFill="1"/>
    <xf numFmtId="0" fontId="9" fillId="0" borderId="0" xfId="102" applyFont="1"/>
    <xf numFmtId="0" fontId="8" fillId="5" borderId="0" xfId="102" applyFont="1" applyFill="1" applyAlignment="1">
      <alignment horizontal="right"/>
    </xf>
    <xf numFmtId="165" fontId="7" fillId="0" borderId="0" xfId="102" applyNumberFormat="1" applyFont="1" applyAlignment="1">
      <alignment horizontal="left"/>
    </xf>
    <xf numFmtId="15" fontId="8" fillId="5" borderId="0" xfId="103" applyNumberFormat="1" applyFont="1" applyFill="1"/>
    <xf numFmtId="0" fontId="8" fillId="5" borderId="0" xfId="103" applyFont="1" applyFill="1" applyAlignment="1">
      <alignment horizontal="right"/>
    </xf>
    <xf numFmtId="165" fontId="0" fillId="0" borderId="0" xfId="0" applyNumberFormat="1"/>
    <xf numFmtId="165" fontId="0" fillId="0" borderId="0" xfId="0" applyNumberFormat="1" applyAlignment="1">
      <alignment horizontal="left"/>
    </xf>
    <xf numFmtId="0" fontId="1" fillId="0" borderId="0" xfId="105"/>
    <xf numFmtId="0" fontId="7" fillId="0" borderId="0" xfId="105" applyFont="1"/>
    <xf numFmtId="0" fontId="15" fillId="0" borderId="1" xfId="105" applyFont="1" applyBorder="1"/>
    <xf numFmtId="0" fontId="16" fillId="5" borderId="1" xfId="105" applyFont="1" applyFill="1" applyBorder="1"/>
    <xf numFmtId="0" fontId="7" fillId="0" borderId="1" xfId="105" applyFont="1" applyBorder="1" applyAlignment="1">
      <alignment horizontal="right"/>
    </xf>
    <xf numFmtId="0" fontId="16" fillId="5" borderId="1" xfId="105" applyFont="1" applyFill="1" applyBorder="1" applyAlignment="1">
      <alignment horizontal="right"/>
    </xf>
    <xf numFmtId="0" fontId="17" fillId="0" borderId="0" xfId="105" applyFont="1" applyAlignment="1">
      <alignment horizontal="left" indent="1"/>
    </xf>
    <xf numFmtId="166" fontId="18" fillId="0" borderId="0" xfId="106" applyNumberFormat="1" applyFont="1"/>
    <xf numFmtId="0" fontId="18" fillId="0" borderId="0" xfId="105" applyFont="1"/>
    <xf numFmtId="0" fontId="18" fillId="0" borderId="0" xfId="105" applyFont="1" applyAlignment="1">
      <alignment horizontal="left"/>
    </xf>
    <xf numFmtId="0" fontId="19" fillId="0" borderId="0" xfId="105" applyFont="1"/>
    <xf numFmtId="0" fontId="17" fillId="0" borderId="0" xfId="105" applyFont="1"/>
    <xf numFmtId="0" fontId="14" fillId="0" borderId="0" xfId="105" applyFont="1"/>
    <xf numFmtId="0" fontId="20" fillId="5" borderId="0" xfId="105" applyFont="1" applyFill="1" applyAlignment="1">
      <alignment horizontal="left" indent="1"/>
    </xf>
    <xf numFmtId="0" fontId="20" fillId="5" borderId="0" xfId="105" applyFont="1" applyFill="1" applyAlignment="1">
      <alignment horizontal="right"/>
    </xf>
    <xf numFmtId="0" fontId="20" fillId="5" borderId="0" xfId="105" applyFont="1" applyFill="1"/>
    <xf numFmtId="0" fontId="20" fillId="5" borderId="0" xfId="105" applyFont="1" applyFill="1" applyAlignment="1">
      <alignment horizontal="left"/>
    </xf>
    <xf numFmtId="0" fontId="13" fillId="5" borderId="0" xfId="105" applyFont="1" applyFill="1"/>
    <xf numFmtId="0" fontId="21" fillId="0" borderId="0" xfId="105" applyFont="1"/>
    <xf numFmtId="0" fontId="7" fillId="0" borderId="0" xfId="105" applyFont="1" applyAlignment="1">
      <alignment horizontal="left"/>
    </xf>
    <xf numFmtId="167" fontId="7" fillId="0" borderId="0" xfId="105" applyNumberFormat="1" applyFont="1"/>
    <xf numFmtId="167" fontId="7" fillId="0" borderId="0" xfId="105" applyNumberFormat="1" applyFont="1" applyAlignment="1">
      <alignment horizontal="left"/>
    </xf>
    <xf numFmtId="0" fontId="15" fillId="0" borderId="0" xfId="107" applyFont="1"/>
    <xf numFmtId="0" fontId="7" fillId="0" borderId="0" xfId="107" applyAlignment="1">
      <alignment horizontal="left"/>
    </xf>
    <xf numFmtId="0" fontId="7" fillId="0" borderId="0" xfId="107"/>
    <xf numFmtId="168" fontId="7" fillId="0" borderId="0" xfId="107" applyNumberFormat="1" applyAlignment="1">
      <alignment horizontal="left"/>
    </xf>
    <xf numFmtId="168" fontId="7" fillId="0" borderId="0" xfId="107" applyNumberFormat="1" applyAlignment="1">
      <alignment horizontal="right"/>
    </xf>
    <xf numFmtId="9" fontId="7" fillId="0" borderId="0" xfId="107" applyNumberFormat="1"/>
    <xf numFmtId="0" fontId="7" fillId="0" borderId="0" xfId="105" applyFont="1" applyAlignment="1">
      <alignment horizontal="right"/>
    </xf>
    <xf numFmtId="0" fontId="7" fillId="0" borderId="2" xfId="105" applyFont="1" applyBorder="1" applyAlignment="1">
      <alignment horizontal="left"/>
    </xf>
    <xf numFmtId="0" fontId="7" fillId="0" borderId="3" xfId="105" applyFont="1" applyBorder="1"/>
    <xf numFmtId="0" fontId="7" fillId="0" borderId="4" xfId="105" applyFont="1" applyBorder="1" applyAlignment="1">
      <alignment horizontal="left"/>
    </xf>
    <xf numFmtId="0" fontId="7" fillId="0" borderId="5" xfId="105" applyFont="1" applyBorder="1"/>
    <xf numFmtId="0" fontId="7" fillId="0" borderId="6" xfId="105" quotePrefix="1" applyFont="1" applyBorder="1" applyAlignment="1">
      <alignment horizontal="left"/>
    </xf>
    <xf numFmtId="0" fontId="7" fillId="0" borderId="7" xfId="105" applyFont="1" applyBorder="1"/>
    <xf numFmtId="0" fontId="16" fillId="5" borderId="0" xfId="105" applyFont="1" applyFill="1"/>
    <xf numFmtId="0" fontId="16" fillId="5" borderId="0" xfId="107" applyFont="1" applyFill="1"/>
    <xf numFmtId="0" fontId="16" fillId="5" borderId="0" xfId="107" applyFont="1" applyFill="1" applyAlignment="1">
      <alignment horizontal="right"/>
    </xf>
    <xf numFmtId="9" fontId="0" fillId="0" borderId="0" xfId="108" applyFont="1"/>
    <xf numFmtId="8" fontId="0" fillId="0" borderId="0" xfId="0" applyNumberFormat="1"/>
  </cellXfs>
  <cellStyles count="109">
    <cellStyle name="Currency 3" xfId="106" xr:uid="{33F06CF3-D8EC-4657-9676-872A8E20F42D}"/>
    <cellStyle name="Followed Hyperlink" xfId="68" builtinId="9" hidden="1"/>
    <cellStyle name="Followed Hyperlink" xfId="72" builtinId="9" hidden="1"/>
    <cellStyle name="Followed Hyperlink" xfId="76" builtinId="9" hidden="1"/>
    <cellStyle name="Followed Hyperlink" xfId="80" builtinId="9" hidden="1"/>
    <cellStyle name="Followed Hyperlink" xfId="84" builtinId="9" hidden="1"/>
    <cellStyle name="Followed Hyperlink" xfId="88" builtinId="9" hidden="1"/>
    <cellStyle name="Followed Hyperlink" xfId="92" builtinId="9" hidden="1"/>
    <cellStyle name="Followed Hyperlink" xfId="96" builtinId="9" hidden="1"/>
    <cellStyle name="Followed Hyperlink" xfId="100" builtinId="9" hidden="1"/>
    <cellStyle name="Followed Hyperlink" xfId="98" builtinId="9" hidden="1"/>
    <cellStyle name="Followed Hyperlink" xfId="94" builtinId="9" hidden="1"/>
    <cellStyle name="Followed Hyperlink" xfId="90" builtinId="9" hidden="1"/>
    <cellStyle name="Followed Hyperlink" xfId="86" builtinId="9" hidden="1"/>
    <cellStyle name="Followed Hyperlink" xfId="82" builtinId="9" hidden="1"/>
    <cellStyle name="Followed Hyperlink" xfId="78" builtinId="9" hidden="1"/>
    <cellStyle name="Followed Hyperlink" xfId="74" builtinId="9" hidden="1"/>
    <cellStyle name="Followed Hyperlink" xfId="70" builtinId="9" hidden="1"/>
    <cellStyle name="Followed Hyperlink" xfId="66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2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59" builtinId="8" hidden="1"/>
    <cellStyle name="Hyperlink" xfId="63" builtinId="8" hidden="1"/>
    <cellStyle name="Hyperlink" xfId="65" builtinId="8" hidden="1"/>
    <cellStyle name="Hyperlink" xfId="67" builtinId="8" hidden="1"/>
    <cellStyle name="Hyperlink" xfId="71" builtinId="8" hidden="1"/>
    <cellStyle name="Hyperlink" xfId="73" builtinId="8" hidden="1"/>
    <cellStyle name="Hyperlink" xfId="75" builtinId="8" hidden="1"/>
    <cellStyle name="Hyperlink" xfId="79" builtinId="8" hidden="1"/>
    <cellStyle name="Hyperlink" xfId="81" builtinId="8" hidden="1"/>
    <cellStyle name="Hyperlink" xfId="83" builtinId="8" hidden="1"/>
    <cellStyle name="Hyperlink" xfId="87" builtinId="8" hidden="1"/>
    <cellStyle name="Hyperlink" xfId="89" builtinId="8" hidden="1"/>
    <cellStyle name="Hyperlink" xfId="91" builtinId="8" hidden="1"/>
    <cellStyle name="Hyperlink" xfId="95" builtinId="8" hidden="1"/>
    <cellStyle name="Hyperlink" xfId="97" builtinId="8" hidden="1"/>
    <cellStyle name="Hyperlink" xfId="99" builtinId="8" hidden="1"/>
    <cellStyle name="Hyperlink" xfId="93" builtinId="8" hidden="1"/>
    <cellStyle name="Hyperlink" xfId="85" builtinId="8" hidden="1"/>
    <cellStyle name="Hyperlink" xfId="77" builtinId="8" hidden="1"/>
    <cellStyle name="Hyperlink" xfId="69" builtinId="8" hidden="1"/>
    <cellStyle name="Hyperlink" xfId="61" builtinId="8" hidden="1"/>
    <cellStyle name="Hyperlink" xfId="25" builtinId="8" hidden="1"/>
    <cellStyle name="Hyperlink" xfId="27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45" builtinId="8" hidden="1"/>
    <cellStyle name="Hyperlink" xfId="29" builtinId="8" hidden="1"/>
    <cellStyle name="Hyperlink" xfId="11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13" builtinId="8" hidden="1"/>
    <cellStyle name="Hyperlink" xfId="5" builtinId="8" hidden="1"/>
    <cellStyle name="Hyperlink" xfId="7" builtinId="8" hidden="1"/>
    <cellStyle name="Hyperlink" xfId="9" builtinId="8" hidden="1"/>
    <cellStyle name="Hyperlink" xfId="3" builtinId="8" hidden="1"/>
    <cellStyle name="Hyperlink" xfId="1" builtinId="8" hidden="1"/>
    <cellStyle name="Normal" xfId="0" builtinId="0"/>
    <cellStyle name="Normal 2" xfId="101" xr:uid="{00000000-0005-0000-0000-000065000000}"/>
    <cellStyle name="Normal 2 2" xfId="102" xr:uid="{00000000-0005-0000-0000-000066000000}"/>
    <cellStyle name="Normal 2 3" xfId="107" xr:uid="{A447047D-283C-4228-8861-ECF4BC879947}"/>
    <cellStyle name="Normal 3" xfId="103" xr:uid="{321C5D99-1F28-4465-BFBB-D82E12F1A861}"/>
    <cellStyle name="Normal 3 2" xfId="104" xr:uid="{1EEE1BD9-AE48-41B0-B71B-78A7FDB6C229}"/>
    <cellStyle name="Normal 4" xfId="105" xr:uid="{BC848608-5686-4EF5-A82D-D89683843BC5}"/>
    <cellStyle name="Percent" xfId="108" builtinId="5"/>
  </cellStyles>
  <dxfs count="0"/>
  <tableStyles count="0" defaultTableStyle="TableStyleMedium9" defaultPivotStyle="PivotStyleMedium7"/>
  <colors>
    <mruColors>
      <color rgb="FF0080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1058739</xdr:colOff>
      <xdr:row>1</xdr:row>
      <xdr:rowOff>87239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6EC9E6-84B3-E49D-FC85-FADA9D354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47134" cy="35467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2</xdr:row>
      <xdr:rowOff>163556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75653F-3AD3-4075-A2C0-D57E4EA261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r="16666" b="-2541"/>
        <a:stretch/>
      </xdr:blipFill>
      <xdr:spPr>
        <a:xfrm>
          <a:off x="0" y="1"/>
          <a:ext cx="8024813" cy="52550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6</xdr:row>
      <xdr:rowOff>19843</xdr:rowOff>
    </xdr:from>
    <xdr:to>
      <xdr:col>6</xdr:col>
      <xdr:colOff>591343</xdr:colOff>
      <xdr:row>9</xdr:row>
      <xdr:rowOff>87312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A198F6-3639-8EC4-DFF0-4407ADCCD0A6}"/>
            </a:ext>
          </a:extLst>
        </xdr:cNvPr>
        <xdr:cNvSpPr txBox="1"/>
      </xdr:nvSpPr>
      <xdr:spPr>
        <a:xfrm>
          <a:off x="8421688" y="1281906"/>
          <a:ext cx="2361405" cy="86518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</a:t>
          </a:r>
          <a:r>
            <a:rPr lang="en-GB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200" b="1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Full</a:t>
          </a:r>
          <a:r>
            <a:rPr lang="en-GB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Column...</a:t>
          </a:r>
        </a:p>
        <a:p>
          <a:endParaRPr lang="en-GB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</a:t>
          </a:r>
          <a:r>
            <a:rPr lang="en-GB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Bookings = Max Attendees</a:t>
          </a:r>
          <a:r>
            <a:rPr lang="en-GB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then </a:t>
          </a:r>
          <a:r>
            <a:rPr lang="en-GB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Yes</a:t>
          </a:r>
          <a:r>
            <a:rPr lang="en-GB" sz="1200"/>
            <a:t> </a:t>
          </a:r>
          <a:r>
            <a:rPr lang="en-GB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Otherwise</a:t>
          </a:r>
          <a:r>
            <a:rPr lang="en-GB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</a:t>
          </a:r>
          <a:endParaRPr lang="en-GB" sz="1200" b="1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987212" cy="538162"/>
    <xdr:pic>
      <xdr:nvPicPr>
        <xdr:cNvPr id="2" name="Picture 1">
          <a:extLst>
            <a:ext uri="{FF2B5EF4-FFF2-40B4-BE49-F238E27FC236}">
              <a16:creationId xmlns:a16="http://schemas.microsoft.com/office/drawing/2014/main" id="{5797669B-1E08-425E-8247-1B9948601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87212" cy="538162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469188" cy="414338"/>
    <xdr:pic>
      <xdr:nvPicPr>
        <xdr:cNvPr id="2" name="Picture 1">
          <a:extLst>
            <a:ext uri="{FF2B5EF4-FFF2-40B4-BE49-F238E27FC236}">
              <a16:creationId xmlns:a16="http://schemas.microsoft.com/office/drawing/2014/main" id="{F1B22FE6-1A0F-4F0E-B225-2A5FE7AFE4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55" t="-2" r="9655" b="-4582"/>
        <a:stretch/>
      </xdr:blipFill>
      <xdr:spPr>
        <a:xfrm>
          <a:off x="0" y="0"/>
          <a:ext cx="7469188" cy="414338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533769</xdr:colOff>
      <xdr:row>1</xdr:row>
      <xdr:rowOff>214312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A21866-D934-4339-8D25-EDAAB7A8DA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r="16666" b="-2541"/>
        <a:stretch/>
      </xdr:blipFill>
      <xdr:spPr>
        <a:xfrm>
          <a:off x="0" y="0"/>
          <a:ext cx="7301282" cy="481012"/>
        </a:xfrm>
        <a:prstGeom prst="rect">
          <a:avLst/>
        </a:prstGeom>
      </xdr:spPr>
    </xdr:pic>
    <xdr:clientData/>
  </xdr:twoCellAnchor>
  <xdr:twoCellAnchor editAs="oneCell">
    <xdr:from>
      <xdr:col>3</xdr:col>
      <xdr:colOff>787609</xdr:colOff>
      <xdr:row>0</xdr:row>
      <xdr:rowOff>264533</xdr:rowOff>
    </xdr:from>
    <xdr:to>
      <xdr:col>6</xdr:col>
      <xdr:colOff>165928</xdr:colOff>
      <xdr:row>15</xdr:row>
      <xdr:rowOff>33036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DF81F7-2CA0-4404-86F4-61BC31D18D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35" r="23996"/>
        <a:stretch/>
      </xdr:blipFill>
      <xdr:spPr>
        <a:xfrm rot="1136353">
          <a:off x="4811922" y="264533"/>
          <a:ext cx="2121519" cy="376900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898894</xdr:colOff>
      <xdr:row>1</xdr:row>
      <xdr:rowOff>214312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321AED-6D6E-4B52-9097-86669F1BEF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r="16666" b="-2541"/>
        <a:stretch/>
      </xdr:blipFill>
      <xdr:spPr>
        <a:xfrm>
          <a:off x="0" y="0"/>
          <a:ext cx="7301282" cy="4810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533769</xdr:colOff>
      <xdr:row>1</xdr:row>
      <xdr:rowOff>214312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F46599-46CF-4921-8741-5F80380EA0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r="16666" b="-2541"/>
        <a:stretch/>
      </xdr:blipFill>
      <xdr:spPr>
        <a:xfrm>
          <a:off x="0" y="0"/>
          <a:ext cx="7301282" cy="481012"/>
        </a:xfrm>
        <a:prstGeom prst="rect">
          <a:avLst/>
        </a:prstGeom>
      </xdr:spPr>
    </xdr:pic>
    <xdr:clientData/>
  </xdr:twoCellAnchor>
  <xdr:twoCellAnchor editAs="oneCell">
    <xdr:from>
      <xdr:col>3</xdr:col>
      <xdr:colOff>787609</xdr:colOff>
      <xdr:row>0</xdr:row>
      <xdr:rowOff>264533</xdr:rowOff>
    </xdr:from>
    <xdr:to>
      <xdr:col>6</xdr:col>
      <xdr:colOff>165928</xdr:colOff>
      <xdr:row>15</xdr:row>
      <xdr:rowOff>33036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0BC7772-CC62-3EA0-3E28-84B9CAEAD2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35" r="23996"/>
        <a:stretch/>
      </xdr:blipFill>
      <xdr:spPr>
        <a:xfrm rot="1136353">
          <a:off x="4811922" y="264533"/>
          <a:ext cx="2116756" cy="37570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529736</xdr:colOff>
      <xdr:row>1</xdr:row>
      <xdr:rowOff>87239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AD4DFD-9843-5B8B-67C3-68D142879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3546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11905</xdr:colOff>
      <xdr:row>3</xdr:row>
      <xdr:rowOff>33337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E61331-E58F-4660-A6CB-F75E277FD2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r="16666" b="-2541"/>
        <a:stretch/>
      </xdr:blipFill>
      <xdr:spPr>
        <a:xfrm>
          <a:off x="0" y="0"/>
          <a:ext cx="8882062" cy="581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2</xdr:row>
      <xdr:rowOff>163556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F53DFA-F12D-47E9-A17E-9488821A96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r="16666" b="-2541"/>
        <a:stretch/>
      </xdr:blipFill>
      <xdr:spPr>
        <a:xfrm>
          <a:off x="0" y="1"/>
          <a:ext cx="8024813" cy="528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31750</xdr:colOff>
      <xdr:row>1</xdr:row>
      <xdr:rowOff>213519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EF07FD-4F35-4115-8FF7-2D56B19BFC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r="16666" b="-2541"/>
        <a:stretch/>
      </xdr:blipFill>
      <xdr:spPr>
        <a:xfrm>
          <a:off x="0" y="0"/>
          <a:ext cx="7556500" cy="4794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7938</xdr:colOff>
      <xdr:row>1</xdr:row>
      <xdr:rowOff>190620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CC5EA-21FE-44FE-8409-A6DB1E045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r="16666" b="-2541"/>
        <a:stretch/>
      </xdr:blipFill>
      <xdr:spPr>
        <a:xfrm>
          <a:off x="1" y="0"/>
          <a:ext cx="5905500" cy="38905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31750</xdr:colOff>
      <xdr:row>1</xdr:row>
      <xdr:rowOff>213519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48F3E6-314B-41D4-B323-C62B00F303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r="16666" b="-2541"/>
        <a:stretch/>
      </xdr:blipFill>
      <xdr:spPr>
        <a:xfrm>
          <a:off x="0" y="0"/>
          <a:ext cx="7561263" cy="4802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529736</xdr:colOff>
      <xdr:row>1</xdr:row>
      <xdr:rowOff>87239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8950CE-CDC1-4DE8-88E3-9D35ED7FC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3499" cy="353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1"/>
  <sheetViews>
    <sheetView tabSelected="1" zoomScale="120" zoomScaleNormal="120" workbookViewId="0">
      <selection activeCell="A3" sqref="A3"/>
    </sheetView>
  </sheetViews>
  <sheetFormatPr defaultRowHeight="21" x14ac:dyDescent="0.65"/>
  <cols>
    <col min="1" max="1" width="12.1328125" customWidth="1"/>
    <col min="2" max="3" width="10.1796875" customWidth="1"/>
    <col min="4" max="4" width="1.76953125" customWidth="1"/>
    <col min="5" max="9" width="10.1796875" customWidth="1"/>
  </cols>
  <sheetData>
    <row r="3" spans="1:8" x14ac:dyDescent="0.65">
      <c r="A3" t="s">
        <v>18</v>
      </c>
      <c r="B3" s="4" t="s">
        <v>22</v>
      </c>
      <c r="C3" s="4" t="s">
        <v>21</v>
      </c>
      <c r="D3" s="4"/>
      <c r="E3" s="4" t="s">
        <v>24</v>
      </c>
      <c r="F3" s="4" t="s">
        <v>25</v>
      </c>
      <c r="G3" s="4" t="s">
        <v>26</v>
      </c>
      <c r="H3" s="4" t="s">
        <v>23</v>
      </c>
    </row>
    <row r="4" spans="1:8" x14ac:dyDescent="0.65">
      <c r="A4" t="s">
        <v>17</v>
      </c>
      <c r="B4" s="1">
        <v>2.5</v>
      </c>
      <c r="C4" s="1">
        <v>1.45</v>
      </c>
      <c r="D4" s="1"/>
      <c r="E4">
        <v>1000</v>
      </c>
      <c r="F4" s="1"/>
      <c r="G4" s="1"/>
      <c r="H4" s="1"/>
    </row>
    <row r="5" spans="1:8" x14ac:dyDescent="0.65">
      <c r="A5" t="s">
        <v>19</v>
      </c>
      <c r="B5" s="1">
        <v>4.25</v>
      </c>
      <c r="C5" s="1">
        <v>2.2999999999999998</v>
      </c>
      <c r="D5" s="1"/>
      <c r="E5">
        <v>1200</v>
      </c>
      <c r="F5" s="1"/>
      <c r="G5" s="1"/>
      <c r="H5" s="1"/>
    </row>
    <row r="6" spans="1:8" x14ac:dyDescent="0.65">
      <c r="A6" t="s">
        <v>20</v>
      </c>
      <c r="B6" s="1">
        <v>2.25</v>
      </c>
      <c r="C6" s="1">
        <v>1.8</v>
      </c>
      <c r="D6" s="1"/>
      <c r="E6">
        <v>900</v>
      </c>
      <c r="F6" s="1"/>
      <c r="G6" s="1"/>
      <c r="H6" s="1"/>
    </row>
    <row r="9" spans="1:8" x14ac:dyDescent="0.65">
      <c r="A9" t="s">
        <v>27</v>
      </c>
    </row>
    <row r="10" spans="1:8" x14ac:dyDescent="0.65">
      <c r="A10" t="s">
        <v>28</v>
      </c>
    </row>
    <row r="11" spans="1:8" x14ac:dyDescent="0.65">
      <c r="A11" t="s">
        <v>29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F3426-5CF3-4969-A385-B88368CA90EF}">
  <dimension ref="A3:B14"/>
  <sheetViews>
    <sheetView showGridLines="0" zoomScale="120" zoomScaleNormal="120" zoomScalePageLayoutView="160" workbookViewId="0">
      <selection activeCell="B14" sqref="B14"/>
    </sheetView>
  </sheetViews>
  <sheetFormatPr defaultColWidth="10.90625" defaultRowHeight="21" x14ac:dyDescent="0.65"/>
  <cols>
    <col min="1" max="1" width="14.1328125" customWidth="1"/>
    <col min="2" max="2" width="8.453125" customWidth="1"/>
    <col min="3" max="3" width="35.6328125" bestFit="1" customWidth="1"/>
  </cols>
  <sheetData>
    <row r="3" spans="1:2" ht="21.4" x14ac:dyDescent="0.65">
      <c r="A3" s="15" t="s">
        <v>33</v>
      </c>
    </row>
    <row r="5" spans="1:2" x14ac:dyDescent="0.65">
      <c r="A5" t="s">
        <v>4</v>
      </c>
      <c r="B5" s="16">
        <v>5000</v>
      </c>
    </row>
    <row r="6" spans="1:2" x14ac:dyDescent="0.65">
      <c r="A6" t="s">
        <v>5</v>
      </c>
      <c r="B6" s="17">
        <v>8000</v>
      </c>
    </row>
    <row r="7" spans="1:2" x14ac:dyDescent="0.65">
      <c r="A7" t="s">
        <v>6</v>
      </c>
      <c r="B7" s="16">
        <v>6000</v>
      </c>
    </row>
    <row r="8" spans="1:2" x14ac:dyDescent="0.65">
      <c r="A8" t="s">
        <v>7</v>
      </c>
      <c r="B8" s="17">
        <v>8000</v>
      </c>
    </row>
    <row r="9" spans="1:2" x14ac:dyDescent="0.65">
      <c r="A9" t="s">
        <v>8</v>
      </c>
      <c r="B9" s="17">
        <v>9000</v>
      </c>
    </row>
    <row r="10" spans="1:2" x14ac:dyDescent="0.65">
      <c r="A10" t="s">
        <v>31</v>
      </c>
      <c r="B10" s="17">
        <v>4000</v>
      </c>
    </row>
    <row r="11" spans="1:2" x14ac:dyDescent="0.65">
      <c r="A11" t="s">
        <v>32</v>
      </c>
      <c r="B11" s="17">
        <v>10000</v>
      </c>
    </row>
    <row r="12" spans="1:2" x14ac:dyDescent="0.65">
      <c r="B12" s="17"/>
    </row>
    <row r="13" spans="1:2" x14ac:dyDescent="0.65">
      <c r="A13" t="s">
        <v>66</v>
      </c>
      <c r="B13" s="17">
        <f>B5+B6+B7+B8+B9+B10+B11</f>
        <v>50000</v>
      </c>
    </row>
    <row r="14" spans="1:2" x14ac:dyDescent="0.65">
      <c r="A14" t="s">
        <v>30</v>
      </c>
      <c r="B14" s="17">
        <f>(B5+B6+B7+B8+B9+B10+B11)/7</f>
        <v>7142.8571428571431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928F7-20FA-4AE6-BC81-A62710D63180}">
  <dimension ref="A1:G12"/>
  <sheetViews>
    <sheetView zoomScale="120" zoomScaleNormal="120" workbookViewId="0">
      <selection activeCell="A5" sqref="A5"/>
    </sheetView>
  </sheetViews>
  <sheetFormatPr defaultColWidth="5.6328125" defaultRowHeight="14.35" customHeight="1" x14ac:dyDescent="0.45"/>
  <cols>
    <col min="1" max="1" width="37.76953125" style="3" customWidth="1"/>
    <col min="2" max="2" width="16.31640625" style="3" customWidth="1"/>
    <col min="3" max="3" width="9.31640625" style="3" customWidth="1"/>
    <col min="4" max="4" width="13.1796875" style="3" bestFit="1" customWidth="1"/>
    <col min="5" max="5" width="3.76953125" style="3" customWidth="1"/>
    <col min="6" max="6" width="16.90625" style="3" customWidth="1"/>
    <col min="7" max="16384" width="5.6328125" style="3"/>
  </cols>
  <sheetData>
    <row r="1" spans="1:7" ht="14.25" x14ac:dyDescent="0.45"/>
    <row r="2" spans="1:7" ht="14.25" x14ac:dyDescent="0.45"/>
    <row r="3" spans="1:7" ht="14.25" x14ac:dyDescent="0.45"/>
    <row r="4" spans="1:7" ht="14.25" x14ac:dyDescent="0.45"/>
    <row r="5" spans="1:7" ht="21" x14ac:dyDescent="0.65">
      <c r="A5" s="18" t="s">
        <v>1</v>
      </c>
      <c r="B5" s="18" t="s">
        <v>39</v>
      </c>
      <c r="C5" s="20" t="s">
        <v>0</v>
      </c>
      <c r="D5" s="20" t="s">
        <v>68</v>
      </c>
      <c r="F5" s="2" t="s">
        <v>42</v>
      </c>
      <c r="G5" s="2">
        <v>10</v>
      </c>
    </row>
    <row r="6" spans="1:7" ht="21" x14ac:dyDescent="0.65">
      <c r="A6" s="2" t="s">
        <v>34</v>
      </c>
      <c r="B6" s="21">
        <v>44743</v>
      </c>
      <c r="C6" s="2">
        <v>6</v>
      </c>
      <c r="D6" s="2"/>
      <c r="E6" s="19"/>
    </row>
    <row r="7" spans="1:7" ht="21" x14ac:dyDescent="0.65">
      <c r="A7" s="2" t="s">
        <v>35</v>
      </c>
      <c r="B7" s="21">
        <v>44750</v>
      </c>
      <c r="C7" s="2">
        <v>8</v>
      </c>
      <c r="D7" s="2"/>
      <c r="E7" s="19"/>
      <c r="F7"/>
    </row>
    <row r="8" spans="1:7" ht="21" x14ac:dyDescent="0.65">
      <c r="A8" s="2" t="s">
        <v>36</v>
      </c>
      <c r="B8" s="21">
        <v>44755</v>
      </c>
      <c r="C8" s="2">
        <v>5</v>
      </c>
      <c r="D8" s="2"/>
      <c r="E8" s="19"/>
      <c r="F8"/>
    </row>
    <row r="9" spans="1:7" ht="21" x14ac:dyDescent="0.65">
      <c r="A9" s="2" t="s">
        <v>37</v>
      </c>
      <c r="B9" s="21">
        <v>44776</v>
      </c>
      <c r="C9" s="2">
        <v>2</v>
      </c>
      <c r="D9" s="2"/>
      <c r="E9" s="19"/>
      <c r="F9"/>
    </row>
    <row r="10" spans="1:7" ht="21" x14ac:dyDescent="0.65">
      <c r="A10" s="2" t="s">
        <v>38</v>
      </c>
      <c r="B10" s="21">
        <v>44785</v>
      </c>
      <c r="C10" s="2">
        <v>5</v>
      </c>
      <c r="D10" s="2"/>
      <c r="E10" s="19"/>
    </row>
    <row r="11" spans="1:7" ht="21" x14ac:dyDescent="0.65">
      <c r="A11" s="2" t="s">
        <v>40</v>
      </c>
      <c r="B11" s="21">
        <v>44790</v>
      </c>
      <c r="C11" s="2">
        <v>4</v>
      </c>
      <c r="D11" s="2"/>
    </row>
    <row r="12" spans="1:7" ht="21" x14ac:dyDescent="0.65">
      <c r="A12" s="2" t="s">
        <v>41</v>
      </c>
      <c r="B12" s="21">
        <v>44797</v>
      </c>
      <c r="C12" s="2">
        <v>2</v>
      </c>
      <c r="D12" s="2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A55AC-B614-4E9F-A32E-78B9813D9346}">
  <dimension ref="A4:AG20"/>
  <sheetViews>
    <sheetView showGridLines="0" zoomScale="120" zoomScaleNormal="120" workbookViewId="0">
      <selection activeCell="A5" sqref="A5"/>
    </sheetView>
  </sheetViews>
  <sheetFormatPr defaultRowHeight="14.25" x14ac:dyDescent="0.45"/>
  <cols>
    <col min="1" max="1" width="9.81640625" style="26" customWidth="1"/>
    <col min="2" max="32" width="3.1796875" style="26" customWidth="1"/>
    <col min="33" max="33" width="6.1796875" style="26" customWidth="1"/>
    <col min="34" max="16384" width="8.7265625" style="26"/>
  </cols>
  <sheetData>
    <row r="4" spans="1:33" ht="6.75" customHeight="1" x14ac:dyDescent="0.45"/>
    <row r="5" spans="1:33" ht="21" x14ac:dyDescent="0.65">
      <c r="A5" s="29" t="s">
        <v>81</v>
      </c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>
        <v>6</v>
      </c>
      <c r="H5" s="31">
        <v>7</v>
      </c>
      <c r="I5" s="31">
        <v>8</v>
      </c>
      <c r="J5" s="31">
        <v>9</v>
      </c>
      <c r="K5" s="31">
        <v>10</v>
      </c>
      <c r="L5" s="31">
        <v>11</v>
      </c>
      <c r="M5" s="31">
        <v>12</v>
      </c>
      <c r="N5" s="31">
        <v>13</v>
      </c>
      <c r="O5" s="31">
        <v>14</v>
      </c>
      <c r="P5" s="31">
        <v>15</v>
      </c>
      <c r="Q5" s="31">
        <v>16</v>
      </c>
      <c r="R5" s="31">
        <v>17</v>
      </c>
      <c r="S5" s="31">
        <v>18</v>
      </c>
      <c r="T5" s="31">
        <v>19</v>
      </c>
      <c r="U5" s="31">
        <v>20</v>
      </c>
      <c r="V5" s="31">
        <v>21</v>
      </c>
      <c r="W5" s="31">
        <v>22</v>
      </c>
      <c r="X5" s="31">
        <v>23</v>
      </c>
      <c r="Y5" s="31">
        <v>24</v>
      </c>
      <c r="Z5" s="31">
        <v>25</v>
      </c>
      <c r="AA5" s="31">
        <v>26</v>
      </c>
      <c r="AB5" s="31">
        <v>27</v>
      </c>
      <c r="AC5" s="31">
        <v>28</v>
      </c>
      <c r="AD5" s="31">
        <v>29</v>
      </c>
      <c r="AE5" s="31">
        <v>30</v>
      </c>
      <c r="AF5" s="31">
        <v>31</v>
      </c>
      <c r="AG5" s="31" t="s">
        <v>80</v>
      </c>
    </row>
    <row r="6" spans="1:33" ht="21" x14ac:dyDescent="0.65">
      <c r="A6" s="29" t="s">
        <v>79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 t="s">
        <v>70</v>
      </c>
      <c r="W6" s="30" t="s">
        <v>70</v>
      </c>
      <c r="X6" s="30"/>
      <c r="Y6" s="30"/>
      <c r="Z6" s="30"/>
      <c r="AA6" s="30"/>
      <c r="AB6" s="30"/>
      <c r="AC6" s="30"/>
      <c r="AD6" s="30"/>
      <c r="AE6" s="30"/>
      <c r="AF6" s="30"/>
      <c r="AG6" s="28"/>
    </row>
    <row r="7" spans="1:33" ht="21" x14ac:dyDescent="0.65">
      <c r="A7" s="29" t="s">
        <v>78</v>
      </c>
      <c r="B7" s="30" t="s">
        <v>70</v>
      </c>
      <c r="C7" s="30" t="s">
        <v>70</v>
      </c>
      <c r="D7" s="30" t="s">
        <v>70</v>
      </c>
      <c r="E7" s="30" t="s">
        <v>70</v>
      </c>
      <c r="F7" s="30" t="s">
        <v>70</v>
      </c>
      <c r="G7" s="30"/>
      <c r="H7" s="30"/>
      <c r="I7" s="30"/>
      <c r="J7" s="30"/>
      <c r="K7" s="30"/>
      <c r="L7" s="30" t="s">
        <v>70</v>
      </c>
      <c r="M7" s="30" t="s">
        <v>70</v>
      </c>
      <c r="N7" s="30" t="s">
        <v>70</v>
      </c>
      <c r="O7" s="30" t="s">
        <v>70</v>
      </c>
      <c r="P7" s="30" t="s">
        <v>70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28"/>
    </row>
    <row r="8" spans="1:33" ht="21" x14ac:dyDescent="0.65">
      <c r="A8" s="29" t="s">
        <v>77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28"/>
    </row>
    <row r="9" spans="1:33" ht="21" x14ac:dyDescent="0.65">
      <c r="A9" s="29" t="s">
        <v>76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28"/>
    </row>
    <row r="10" spans="1:33" ht="21" x14ac:dyDescent="0.65">
      <c r="A10" s="29" t="s">
        <v>75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28"/>
    </row>
    <row r="11" spans="1:33" ht="21" x14ac:dyDescent="0.65">
      <c r="A11" s="29" t="s">
        <v>74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28"/>
    </row>
    <row r="12" spans="1:33" ht="21" x14ac:dyDescent="0.65">
      <c r="A12" s="29" t="s">
        <v>73</v>
      </c>
      <c r="B12" s="30"/>
      <c r="C12" s="30" t="s">
        <v>70</v>
      </c>
      <c r="D12" s="30" t="s">
        <v>70</v>
      </c>
      <c r="E12" s="30" t="s">
        <v>70</v>
      </c>
      <c r="F12" s="30"/>
      <c r="G12" s="30"/>
      <c r="H12" s="30"/>
      <c r="I12" s="30"/>
      <c r="J12" s="30"/>
      <c r="K12" s="30"/>
      <c r="L12" s="30" t="s">
        <v>70</v>
      </c>
      <c r="M12" s="30" t="s">
        <v>70</v>
      </c>
      <c r="N12" s="30" t="s">
        <v>70</v>
      </c>
      <c r="O12" s="30" t="s">
        <v>70</v>
      </c>
      <c r="P12" s="30"/>
      <c r="Q12" s="30"/>
      <c r="R12" s="30"/>
      <c r="S12" s="30"/>
      <c r="T12" s="30"/>
      <c r="U12" s="30"/>
      <c r="V12" s="30"/>
      <c r="W12" s="30"/>
      <c r="X12" s="30" t="s">
        <v>70</v>
      </c>
      <c r="Y12" s="30" t="s">
        <v>70</v>
      </c>
      <c r="Z12" s="30"/>
      <c r="AA12" s="30"/>
      <c r="AB12" s="30"/>
      <c r="AC12" s="30"/>
      <c r="AD12" s="30"/>
      <c r="AE12" s="30"/>
      <c r="AF12" s="30"/>
      <c r="AG12" s="28"/>
    </row>
    <row r="13" spans="1:33" ht="21" x14ac:dyDescent="0.65">
      <c r="A13" s="29" t="s">
        <v>72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28"/>
    </row>
    <row r="14" spans="1:33" ht="21" x14ac:dyDescent="0.65">
      <c r="A14" s="29" t="s">
        <v>71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28"/>
    </row>
    <row r="15" spans="1:33" ht="21" x14ac:dyDescent="0.65">
      <c r="A15" s="29" t="s">
        <v>69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</row>
    <row r="16" spans="1:33" ht="21" x14ac:dyDescent="0.65">
      <c r="A16" s="27"/>
    </row>
    <row r="17" spans="1:1" ht="21" x14ac:dyDescent="0.65">
      <c r="A17" s="27"/>
    </row>
    <row r="18" spans="1:1" ht="21" x14ac:dyDescent="0.65">
      <c r="A18" s="27"/>
    </row>
    <row r="19" spans="1:1" ht="21" x14ac:dyDescent="0.65">
      <c r="A19" s="27"/>
    </row>
    <row r="20" spans="1:1" ht="21" x14ac:dyDescent="0.65">
      <c r="A20" s="27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8184-A8DD-4345-A854-EBCCE27C564D}">
  <dimension ref="A4:G18"/>
  <sheetViews>
    <sheetView zoomScale="120" zoomScaleNormal="120" workbookViewId="0">
      <selection activeCell="A4" sqref="A4"/>
    </sheetView>
  </sheetViews>
  <sheetFormatPr defaultColWidth="6" defaultRowHeight="14.25" x14ac:dyDescent="0.45"/>
  <cols>
    <col min="1" max="1" width="9.1796875" style="26" customWidth="1"/>
    <col min="2" max="2" width="12.2265625" style="26" customWidth="1"/>
    <col min="3" max="3" width="9.6328125" style="26" customWidth="1"/>
    <col min="4" max="4" width="11.2265625" style="26" customWidth="1"/>
    <col min="5" max="5" width="6" style="26"/>
    <col min="6" max="6" width="12.86328125" style="26" customWidth="1"/>
    <col min="7" max="7" width="10.1328125" style="26" customWidth="1"/>
    <col min="8" max="16384" width="6" style="26"/>
  </cols>
  <sheetData>
    <row r="4" spans="1:7" ht="17.649999999999999" x14ac:dyDescent="0.5">
      <c r="A4" s="42" t="s">
        <v>102</v>
      </c>
      <c r="B4" s="41" t="s">
        <v>18</v>
      </c>
      <c r="C4" s="40" t="s">
        <v>25</v>
      </c>
      <c r="D4" s="39" t="s">
        <v>101</v>
      </c>
      <c r="F4" s="37" t="s">
        <v>86</v>
      </c>
      <c r="G4" s="33"/>
    </row>
    <row r="5" spans="1:7" ht="17.25" x14ac:dyDescent="0.45">
      <c r="A5" s="35" t="s">
        <v>100</v>
      </c>
      <c r="B5" s="34" t="s">
        <v>17</v>
      </c>
      <c r="C5" s="33">
        <v>115.56</v>
      </c>
      <c r="D5" s="32" t="s">
        <v>82</v>
      </c>
      <c r="F5" s="37"/>
      <c r="G5" s="33"/>
    </row>
    <row r="6" spans="1:7" ht="17.25" x14ac:dyDescent="0.45">
      <c r="A6" s="35" t="s">
        <v>99</v>
      </c>
      <c r="B6" s="34" t="s">
        <v>85</v>
      </c>
      <c r="C6" s="33">
        <v>111.28</v>
      </c>
      <c r="D6" s="32" t="s">
        <v>86</v>
      </c>
      <c r="F6" s="37"/>
      <c r="G6" s="33"/>
    </row>
    <row r="7" spans="1:7" ht="17.25" x14ac:dyDescent="0.45">
      <c r="A7" s="35" t="s">
        <v>98</v>
      </c>
      <c r="B7" s="34" t="s">
        <v>85</v>
      </c>
      <c r="C7" s="33">
        <v>205.44</v>
      </c>
      <c r="D7" s="32" t="s">
        <v>86</v>
      </c>
      <c r="F7" s="37"/>
      <c r="G7" s="37"/>
    </row>
    <row r="8" spans="1:7" ht="17.25" x14ac:dyDescent="0.45">
      <c r="A8" s="35" t="s">
        <v>97</v>
      </c>
      <c r="B8" s="34" t="s">
        <v>20</v>
      </c>
      <c r="C8" s="33">
        <v>196.88000000000002</v>
      </c>
      <c r="D8" s="32" t="s">
        <v>83</v>
      </c>
      <c r="F8" s="37"/>
      <c r="G8" s="37"/>
    </row>
    <row r="9" spans="1:7" ht="18" x14ac:dyDescent="0.55000000000000004">
      <c r="A9" s="35" t="s">
        <v>96</v>
      </c>
      <c r="B9" s="34" t="s">
        <v>44</v>
      </c>
      <c r="C9" s="33">
        <v>209.72</v>
      </c>
      <c r="D9" s="32" t="s">
        <v>83</v>
      </c>
      <c r="F9" s="38"/>
      <c r="G9" s="37"/>
    </row>
    <row r="10" spans="1:7" ht="17.25" x14ac:dyDescent="0.45">
      <c r="A10" s="35" t="s">
        <v>95</v>
      </c>
      <c r="B10" s="34" t="s">
        <v>17</v>
      </c>
      <c r="C10" s="33">
        <v>154.08000000000001</v>
      </c>
      <c r="D10" s="32" t="s">
        <v>83</v>
      </c>
      <c r="F10" s="37"/>
      <c r="G10" s="37"/>
    </row>
    <row r="11" spans="1:7" ht="17.25" x14ac:dyDescent="0.45">
      <c r="A11" s="35" t="s">
        <v>94</v>
      </c>
      <c r="B11" s="34" t="s">
        <v>85</v>
      </c>
      <c r="C11" s="33">
        <v>119.84</v>
      </c>
      <c r="D11" s="32" t="s">
        <v>86</v>
      </c>
      <c r="F11" s="37"/>
      <c r="G11" s="37"/>
    </row>
    <row r="12" spans="1:7" ht="17.25" x14ac:dyDescent="0.45">
      <c r="A12" s="35" t="s">
        <v>93</v>
      </c>
      <c r="B12" s="34" t="s">
        <v>17</v>
      </c>
      <c r="C12" s="33">
        <v>235.4</v>
      </c>
      <c r="D12" s="32" t="s">
        <v>82</v>
      </c>
      <c r="F12" s="37"/>
      <c r="G12" s="37"/>
    </row>
    <row r="13" spans="1:7" ht="17.25" x14ac:dyDescent="0.45">
      <c r="A13" s="35" t="s">
        <v>92</v>
      </c>
      <c r="B13" s="34" t="s">
        <v>85</v>
      </c>
      <c r="C13" s="33">
        <v>231.12</v>
      </c>
      <c r="D13" s="32" t="s">
        <v>82</v>
      </c>
      <c r="F13" s="37"/>
      <c r="G13" s="37"/>
    </row>
    <row r="14" spans="1:7" ht="17.25" x14ac:dyDescent="0.45">
      <c r="A14" s="35" t="s">
        <v>91</v>
      </c>
      <c r="B14" s="34" t="s">
        <v>20</v>
      </c>
      <c r="C14" s="33">
        <v>124.12</v>
      </c>
      <c r="D14" s="32" t="s">
        <v>83</v>
      </c>
      <c r="F14" s="37"/>
      <c r="G14" s="37"/>
    </row>
    <row r="15" spans="1:7" ht="17.25" x14ac:dyDescent="0.45">
      <c r="A15" s="35" t="s">
        <v>90</v>
      </c>
      <c r="B15" s="34" t="s">
        <v>43</v>
      </c>
      <c r="C15" s="33">
        <v>166.92000000000002</v>
      </c>
      <c r="D15" s="32" t="s">
        <v>84</v>
      </c>
      <c r="F15" s="37"/>
      <c r="G15" s="37"/>
    </row>
    <row r="16" spans="1:7" ht="17.25" x14ac:dyDescent="0.45">
      <c r="A16" s="35" t="s">
        <v>89</v>
      </c>
      <c r="B16" s="34" t="s">
        <v>17</v>
      </c>
      <c r="C16" s="33">
        <v>179.76000000000002</v>
      </c>
      <c r="D16" s="32" t="s">
        <v>86</v>
      </c>
      <c r="F16" s="37"/>
      <c r="G16" s="37"/>
    </row>
    <row r="17" spans="1:7" ht="17.25" x14ac:dyDescent="0.45">
      <c r="A17" s="35" t="s">
        <v>88</v>
      </c>
      <c r="B17" s="34" t="s">
        <v>20</v>
      </c>
      <c r="C17" s="33">
        <v>192.60000000000002</v>
      </c>
      <c r="D17" s="32" t="s">
        <v>86</v>
      </c>
      <c r="F17" s="36"/>
      <c r="G17" s="36"/>
    </row>
    <row r="18" spans="1:7" ht="17.25" x14ac:dyDescent="0.45">
      <c r="A18" s="35" t="s">
        <v>87</v>
      </c>
      <c r="B18" s="34" t="s">
        <v>43</v>
      </c>
      <c r="C18" s="33">
        <v>166.92000000000002</v>
      </c>
      <c r="D18" s="32" t="s">
        <v>83</v>
      </c>
      <c r="F18" s="36"/>
      <c r="G18" s="36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2FC37-9B76-4DB5-B565-94AFD2756EF6}">
  <dimension ref="A1:G14"/>
  <sheetViews>
    <sheetView zoomScale="120" zoomScaleNormal="120" zoomScalePageLayoutView="150" workbookViewId="0">
      <selection activeCell="A2" sqref="A2"/>
    </sheetView>
  </sheetViews>
  <sheetFormatPr defaultColWidth="6.04296875" defaultRowHeight="13.5" x14ac:dyDescent="0.35"/>
  <cols>
    <col min="1" max="1" width="9.90625" style="36" customWidth="1"/>
    <col min="2" max="2" width="9.04296875" style="36" customWidth="1"/>
    <col min="3" max="3" width="3.58984375" style="36" customWidth="1"/>
    <col min="4" max="4" width="22.1328125" style="36" customWidth="1"/>
    <col min="5" max="5" width="6.04296875" style="36"/>
    <col min="6" max="6" width="23.1328125" style="36" customWidth="1"/>
    <col min="7" max="16384" width="6.04296875" style="36"/>
  </cols>
  <sheetData>
    <row r="1" spans="1:7" ht="14.25" x14ac:dyDescent="0.45">
      <c r="A1" s="26"/>
      <c r="B1" s="26"/>
      <c r="C1" s="26"/>
      <c r="D1" s="26"/>
    </row>
    <row r="2" spans="1:7" s="26" customFormat="1" ht="18" x14ac:dyDescent="0.55000000000000004">
      <c r="A2" s="43" t="s">
        <v>103</v>
      </c>
      <c r="B2" s="43" t="s">
        <v>104</v>
      </c>
      <c r="C2" s="44"/>
      <c r="D2" s="43" t="s">
        <v>129</v>
      </c>
      <c r="E2" s="38"/>
      <c r="F2" s="43" t="s">
        <v>130</v>
      </c>
      <c r="G2" s="38"/>
    </row>
    <row r="3" spans="1:7" s="26" customFormat="1" ht="18" x14ac:dyDescent="0.55000000000000004">
      <c r="A3" s="38" t="s">
        <v>105</v>
      </c>
      <c r="B3" s="38" t="s">
        <v>106</v>
      </c>
      <c r="C3" s="38"/>
      <c r="D3" s="38"/>
      <c r="E3" s="38"/>
      <c r="F3" s="38"/>
      <c r="G3" s="38"/>
    </row>
    <row r="4" spans="1:7" s="26" customFormat="1" ht="18" x14ac:dyDescent="0.55000000000000004">
      <c r="A4" s="38" t="s">
        <v>107</v>
      </c>
      <c r="B4" s="38" t="s">
        <v>108</v>
      </c>
      <c r="C4" s="38"/>
      <c r="D4" s="38"/>
      <c r="E4" s="38"/>
      <c r="F4" s="38"/>
      <c r="G4" s="38"/>
    </row>
    <row r="5" spans="1:7" s="26" customFormat="1" ht="18" x14ac:dyDescent="0.55000000000000004">
      <c r="A5" s="38" t="s">
        <v>109</v>
      </c>
      <c r="B5" s="38" t="s">
        <v>110</v>
      </c>
      <c r="C5" s="38"/>
      <c r="D5" s="38"/>
      <c r="E5" s="38"/>
      <c r="F5" s="38"/>
      <c r="G5" s="38"/>
    </row>
    <row r="6" spans="1:7" s="26" customFormat="1" ht="18" x14ac:dyDescent="0.55000000000000004">
      <c r="A6" s="38" t="s">
        <v>111</v>
      </c>
      <c r="B6" s="38" t="s">
        <v>112</v>
      </c>
      <c r="C6" s="38"/>
      <c r="D6" s="38"/>
      <c r="E6" s="38"/>
      <c r="F6" s="38"/>
      <c r="G6" s="38"/>
    </row>
    <row r="7" spans="1:7" s="26" customFormat="1" ht="18" x14ac:dyDescent="0.55000000000000004">
      <c r="A7" s="38" t="s">
        <v>113</v>
      </c>
      <c r="B7" s="38" t="s">
        <v>114</v>
      </c>
      <c r="C7" s="38"/>
      <c r="D7" s="38"/>
      <c r="E7" s="38"/>
      <c r="F7" s="38"/>
      <c r="G7" s="38"/>
    </row>
    <row r="8" spans="1:7" s="26" customFormat="1" ht="18" x14ac:dyDescent="0.55000000000000004">
      <c r="A8" s="38" t="s">
        <v>115</v>
      </c>
      <c r="B8" s="38" t="s">
        <v>116</v>
      </c>
      <c r="C8" s="38"/>
      <c r="D8" s="38"/>
      <c r="E8" s="38"/>
      <c r="F8" s="38"/>
      <c r="G8" s="38"/>
    </row>
    <row r="9" spans="1:7" s="26" customFormat="1" ht="18" x14ac:dyDescent="0.55000000000000004">
      <c r="A9" s="38" t="s">
        <v>117</v>
      </c>
      <c r="B9" s="38" t="s">
        <v>118</v>
      </c>
      <c r="C9" s="38"/>
      <c r="D9" s="38"/>
      <c r="E9" s="38"/>
      <c r="F9" s="38"/>
      <c r="G9" s="38"/>
    </row>
    <row r="10" spans="1:7" s="26" customFormat="1" ht="18" x14ac:dyDescent="0.55000000000000004">
      <c r="A10" s="38" t="s">
        <v>119</v>
      </c>
      <c r="B10" s="38" t="s">
        <v>120</v>
      </c>
      <c r="C10" s="38"/>
      <c r="D10" s="38"/>
      <c r="E10" s="38"/>
      <c r="F10" s="38"/>
      <c r="G10" s="38"/>
    </row>
    <row r="11" spans="1:7" s="26" customFormat="1" ht="18" x14ac:dyDescent="0.55000000000000004">
      <c r="A11" s="38" t="s">
        <v>121</v>
      </c>
      <c r="B11" s="38" t="s">
        <v>122</v>
      </c>
      <c r="C11" s="38"/>
      <c r="D11" s="38"/>
      <c r="E11" s="38"/>
      <c r="F11" s="38"/>
      <c r="G11" s="38"/>
    </row>
    <row r="12" spans="1:7" ht="18" x14ac:dyDescent="0.55000000000000004">
      <c r="A12" s="38" t="s">
        <v>123</v>
      </c>
      <c r="B12" s="38" t="s">
        <v>124</v>
      </c>
      <c r="C12" s="38"/>
      <c r="D12" s="38"/>
      <c r="E12" s="37"/>
      <c r="F12" s="38"/>
      <c r="G12" s="37"/>
    </row>
    <row r="13" spans="1:7" ht="18" x14ac:dyDescent="0.55000000000000004">
      <c r="A13" s="38" t="s">
        <v>125</v>
      </c>
      <c r="B13" s="38" t="s">
        <v>126</v>
      </c>
      <c r="C13" s="38"/>
      <c r="D13" s="38"/>
      <c r="E13" s="37"/>
      <c r="F13" s="38"/>
      <c r="G13" s="37"/>
    </row>
    <row r="14" spans="1:7" ht="18" x14ac:dyDescent="0.55000000000000004">
      <c r="A14" s="38" t="s">
        <v>127</v>
      </c>
      <c r="B14" s="38" t="s">
        <v>128</v>
      </c>
      <c r="C14" s="38"/>
      <c r="D14" s="38"/>
      <c r="E14" s="37"/>
      <c r="F14" s="38"/>
      <c r="G14" s="37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76E30-F785-46F9-8F4D-F75129B81D77}">
  <dimension ref="A1:I9"/>
  <sheetViews>
    <sheetView zoomScale="120" zoomScaleNormal="120" workbookViewId="0"/>
  </sheetViews>
  <sheetFormatPr defaultColWidth="6" defaultRowHeight="14.25" x14ac:dyDescent="0.45"/>
  <cols>
    <col min="1" max="1" width="12.26953125" style="26" bestFit="1" customWidth="1"/>
    <col min="2" max="2" width="9.6328125" style="26" customWidth="1"/>
    <col min="3" max="3" width="6" style="26"/>
    <col min="4" max="4" width="16.1328125" style="26" customWidth="1"/>
    <col min="5" max="6" width="11.1328125" style="26" customWidth="1"/>
    <col min="7" max="7" width="16.04296875" style="26" customWidth="1"/>
    <col min="8" max="8" width="10" style="26" customWidth="1"/>
    <col min="9" max="9" width="15.6796875" style="26" customWidth="1"/>
    <col min="10" max="16384" width="6" style="26"/>
  </cols>
  <sheetData>
    <row r="1" spans="1:9" ht="21" x14ac:dyDescent="0.65">
      <c r="A1" s="27" t="s">
        <v>131</v>
      </c>
      <c r="B1" s="45" t="s">
        <v>132</v>
      </c>
      <c r="D1" s="61" t="s">
        <v>133</v>
      </c>
      <c r="E1" s="61" t="s">
        <v>134</v>
      </c>
      <c r="F1" s="61" t="s">
        <v>81</v>
      </c>
      <c r="G1" s="61" t="s">
        <v>135</v>
      </c>
      <c r="H1" s="61" t="s">
        <v>136</v>
      </c>
      <c r="I1" s="61" t="s">
        <v>137</v>
      </c>
    </row>
    <row r="2" spans="1:9" ht="21" x14ac:dyDescent="0.65">
      <c r="A2" s="27" t="s">
        <v>138</v>
      </c>
      <c r="B2" s="45"/>
      <c r="D2" s="27" t="s">
        <v>139</v>
      </c>
      <c r="E2" s="27" t="s">
        <v>140</v>
      </c>
      <c r="F2" s="27" t="s">
        <v>141</v>
      </c>
      <c r="G2" s="27" t="s">
        <v>142</v>
      </c>
      <c r="H2" s="27" t="s">
        <v>143</v>
      </c>
      <c r="I2" s="46">
        <v>44781</v>
      </c>
    </row>
    <row r="3" spans="1:9" ht="21" x14ac:dyDescent="0.65">
      <c r="A3" s="27" t="s">
        <v>144</v>
      </c>
      <c r="B3" s="45"/>
      <c r="D3" s="27" t="s">
        <v>145</v>
      </c>
      <c r="E3" s="27" t="s">
        <v>146</v>
      </c>
      <c r="F3" s="27" t="s">
        <v>147</v>
      </c>
      <c r="G3" s="27" t="s">
        <v>148</v>
      </c>
      <c r="H3" s="27" t="s">
        <v>149</v>
      </c>
      <c r="I3" s="46">
        <v>44774</v>
      </c>
    </row>
    <row r="4" spans="1:9" ht="21" x14ac:dyDescent="0.65">
      <c r="A4" s="27" t="s">
        <v>150</v>
      </c>
      <c r="B4" s="47"/>
      <c r="D4" s="27" t="s">
        <v>151</v>
      </c>
      <c r="E4" s="27" t="s">
        <v>152</v>
      </c>
      <c r="F4" s="27" t="s">
        <v>86</v>
      </c>
      <c r="G4" s="27" t="s">
        <v>153</v>
      </c>
      <c r="H4" s="27" t="s">
        <v>154</v>
      </c>
      <c r="I4" s="46">
        <v>44805</v>
      </c>
    </row>
    <row r="5" spans="1:9" ht="21" x14ac:dyDescent="0.65">
      <c r="D5" s="27" t="s">
        <v>155</v>
      </c>
      <c r="E5" s="27" t="s">
        <v>156</v>
      </c>
      <c r="F5" s="27" t="s">
        <v>73</v>
      </c>
      <c r="G5" s="27" t="s">
        <v>157</v>
      </c>
      <c r="H5" s="27" t="s">
        <v>158</v>
      </c>
      <c r="I5" s="46">
        <v>44835</v>
      </c>
    </row>
    <row r="6" spans="1:9" ht="21" x14ac:dyDescent="0.65">
      <c r="D6" s="27" t="s">
        <v>159</v>
      </c>
      <c r="E6" s="27" t="s">
        <v>160</v>
      </c>
      <c r="F6" s="27" t="s">
        <v>161</v>
      </c>
      <c r="G6" s="27" t="s">
        <v>153</v>
      </c>
      <c r="H6" s="27" t="s">
        <v>143</v>
      </c>
      <c r="I6" s="46">
        <v>44835</v>
      </c>
    </row>
    <row r="7" spans="1:9" ht="21" x14ac:dyDescent="0.65">
      <c r="D7" s="27" t="s">
        <v>162</v>
      </c>
      <c r="E7" s="27" t="s">
        <v>132</v>
      </c>
      <c r="F7" s="27" t="s">
        <v>163</v>
      </c>
      <c r="G7" s="27" t="s">
        <v>164</v>
      </c>
      <c r="H7" s="27" t="s">
        <v>165</v>
      </c>
      <c r="I7" s="46">
        <v>44896</v>
      </c>
    </row>
    <row r="8" spans="1:9" ht="21" x14ac:dyDescent="0.65">
      <c r="D8" s="27" t="s">
        <v>166</v>
      </c>
      <c r="E8" s="27" t="s">
        <v>167</v>
      </c>
      <c r="F8" s="27" t="s">
        <v>168</v>
      </c>
      <c r="G8" s="27" t="s">
        <v>148</v>
      </c>
      <c r="H8" s="27" t="s">
        <v>149</v>
      </c>
      <c r="I8" s="46">
        <v>44986</v>
      </c>
    </row>
    <row r="9" spans="1:9" ht="21" x14ac:dyDescent="0.65">
      <c r="D9" s="27" t="s">
        <v>169</v>
      </c>
      <c r="E9" s="27" t="s">
        <v>170</v>
      </c>
      <c r="F9" s="27" t="s">
        <v>84</v>
      </c>
      <c r="G9" s="27" t="s">
        <v>153</v>
      </c>
      <c r="H9" s="27" t="s">
        <v>154</v>
      </c>
      <c r="I9" s="46">
        <v>45017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3721F-618F-4E46-8806-DB13A1D62616}">
  <dimension ref="A1:F5"/>
  <sheetViews>
    <sheetView zoomScale="120" zoomScaleNormal="120" workbookViewId="0"/>
  </sheetViews>
  <sheetFormatPr defaultColWidth="8.6328125" defaultRowHeight="21" x14ac:dyDescent="0.65"/>
  <cols>
    <col min="1" max="1" width="11.90625" style="50" customWidth="1"/>
    <col min="2" max="2" width="9.86328125" style="50" customWidth="1"/>
    <col min="3" max="3" width="2.5" style="50" customWidth="1"/>
    <col min="4" max="4" width="17.04296875" style="50" bestFit="1" customWidth="1"/>
    <col min="5" max="5" width="12.26953125" style="50" customWidth="1"/>
    <col min="6" max="6" width="13.5" style="50" customWidth="1"/>
    <col min="7" max="16384" width="8.6328125" style="50"/>
  </cols>
  <sheetData>
    <row r="1" spans="1:6" x14ac:dyDescent="0.65">
      <c r="A1" s="48" t="s">
        <v>138</v>
      </c>
      <c r="B1" s="49" t="s">
        <v>73</v>
      </c>
      <c r="D1" s="62" t="s">
        <v>171</v>
      </c>
      <c r="E1" s="63" t="s">
        <v>172</v>
      </c>
      <c r="F1" s="63" t="s">
        <v>173</v>
      </c>
    </row>
    <row r="2" spans="1:6" x14ac:dyDescent="0.65">
      <c r="A2" s="50" t="s">
        <v>174</v>
      </c>
      <c r="B2" s="51">
        <v>60001</v>
      </c>
      <c r="D2" s="50" t="s">
        <v>175</v>
      </c>
      <c r="E2" s="52">
        <v>0</v>
      </c>
      <c r="F2" s="53">
        <v>0.3</v>
      </c>
    </row>
    <row r="3" spans="1:6" x14ac:dyDescent="0.65">
      <c r="A3" s="50" t="s">
        <v>176</v>
      </c>
      <c r="B3" s="49"/>
      <c r="D3" s="50" t="s">
        <v>177</v>
      </c>
      <c r="E3" s="52">
        <v>50001</v>
      </c>
      <c r="F3" s="53">
        <v>0.35</v>
      </c>
    </row>
    <row r="4" spans="1:6" x14ac:dyDescent="0.65">
      <c r="B4" s="51"/>
      <c r="D4" s="50" t="s">
        <v>178</v>
      </c>
      <c r="E4" s="52">
        <v>60001</v>
      </c>
      <c r="F4" s="53">
        <v>0.4</v>
      </c>
    </row>
    <row r="5" spans="1:6" x14ac:dyDescent="0.65">
      <c r="B5" s="52"/>
      <c r="D5" s="50" t="s">
        <v>179</v>
      </c>
      <c r="E5" s="52">
        <v>70001</v>
      </c>
      <c r="F5" s="53">
        <v>0.5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38B9C-CB24-486E-892C-6B7B8BD65B0F}">
  <dimension ref="B2:J10"/>
  <sheetViews>
    <sheetView showGridLines="0" zoomScale="120" zoomScaleNormal="120" workbookViewId="0">
      <selection activeCell="B2" sqref="B2"/>
    </sheetView>
  </sheetViews>
  <sheetFormatPr defaultColWidth="6" defaultRowHeight="14.25" x14ac:dyDescent="0.45"/>
  <cols>
    <col min="1" max="1" width="1.6796875" style="26" customWidth="1"/>
    <col min="2" max="2" width="14.86328125" style="26" customWidth="1"/>
    <col min="3" max="3" width="16.36328125" style="26" customWidth="1"/>
    <col min="4" max="4" width="2.81640625" style="26" customWidth="1"/>
    <col min="5" max="5" width="9.31640625" style="26" customWidth="1"/>
    <col min="6" max="6" width="8.40625" style="26" customWidth="1"/>
    <col min="7" max="7" width="16.2265625" style="26" customWidth="1"/>
    <col min="8" max="8" width="16.90625" style="26" customWidth="1"/>
    <col min="9" max="9" width="10.2265625" style="26" customWidth="1"/>
    <col min="10" max="10" width="15.453125" style="26" customWidth="1"/>
    <col min="11" max="16384" width="6" style="26"/>
  </cols>
  <sheetData>
    <row r="2" spans="2:10" ht="21" x14ac:dyDescent="0.65">
      <c r="B2" s="61" t="s">
        <v>182</v>
      </c>
      <c r="C2" s="61"/>
      <c r="E2" s="61" t="s">
        <v>181</v>
      </c>
      <c r="F2" s="61" t="s">
        <v>81</v>
      </c>
      <c r="G2" s="61" t="s">
        <v>133</v>
      </c>
      <c r="H2" s="61" t="s">
        <v>135</v>
      </c>
      <c r="I2" s="61" t="s">
        <v>136</v>
      </c>
      <c r="J2" s="61" t="s">
        <v>137</v>
      </c>
    </row>
    <row r="3" spans="2:10" ht="21" x14ac:dyDescent="0.65">
      <c r="B3" s="60" t="s">
        <v>180</v>
      </c>
      <c r="C3" s="59" t="s">
        <v>159</v>
      </c>
      <c r="E3" s="27" t="s">
        <v>140</v>
      </c>
      <c r="F3" s="27" t="s">
        <v>141</v>
      </c>
      <c r="G3" s="27" t="s">
        <v>139</v>
      </c>
      <c r="H3" s="27" t="s">
        <v>142</v>
      </c>
      <c r="I3" s="27" t="s">
        <v>143</v>
      </c>
      <c r="J3" s="46">
        <v>44781</v>
      </c>
    </row>
    <row r="4" spans="2:10" ht="21" x14ac:dyDescent="0.65">
      <c r="B4" s="58" t="s">
        <v>144</v>
      </c>
      <c r="C4" s="57"/>
      <c r="E4" s="27" t="s">
        <v>146</v>
      </c>
      <c r="F4" s="27" t="s">
        <v>147</v>
      </c>
      <c r="G4" s="27" t="s">
        <v>145</v>
      </c>
      <c r="H4" s="27" t="s">
        <v>148</v>
      </c>
      <c r="I4" s="27" t="s">
        <v>149</v>
      </c>
      <c r="J4" s="46">
        <v>44774</v>
      </c>
    </row>
    <row r="5" spans="2:10" ht="21" x14ac:dyDescent="0.65">
      <c r="B5" s="56" t="s">
        <v>138</v>
      </c>
      <c r="C5" s="55"/>
      <c r="E5" s="27" t="s">
        <v>152</v>
      </c>
      <c r="F5" s="27" t="s">
        <v>86</v>
      </c>
      <c r="G5" s="27" t="s">
        <v>151</v>
      </c>
      <c r="H5" s="27" t="s">
        <v>153</v>
      </c>
      <c r="I5" s="27" t="s">
        <v>154</v>
      </c>
      <c r="J5" s="46">
        <v>44805</v>
      </c>
    </row>
    <row r="6" spans="2:10" ht="21" x14ac:dyDescent="0.65">
      <c r="B6" s="27"/>
      <c r="C6" s="54"/>
      <c r="E6" s="27" t="s">
        <v>156</v>
      </c>
      <c r="F6" s="27" t="s">
        <v>73</v>
      </c>
      <c r="G6" s="27" t="s">
        <v>155</v>
      </c>
      <c r="H6" s="27" t="s">
        <v>157</v>
      </c>
      <c r="I6" s="27" t="s">
        <v>158</v>
      </c>
      <c r="J6" s="46">
        <v>44835</v>
      </c>
    </row>
    <row r="7" spans="2:10" ht="21" x14ac:dyDescent="0.65">
      <c r="B7" s="27"/>
      <c r="C7" s="54"/>
      <c r="E7" s="27" t="s">
        <v>160</v>
      </c>
      <c r="F7" s="27" t="s">
        <v>161</v>
      </c>
      <c r="G7" s="27" t="s">
        <v>159</v>
      </c>
      <c r="H7" s="27" t="s">
        <v>153</v>
      </c>
      <c r="I7" s="27" t="s">
        <v>143</v>
      </c>
      <c r="J7" s="46">
        <v>44835</v>
      </c>
    </row>
    <row r="8" spans="2:10" ht="21" x14ac:dyDescent="0.65">
      <c r="E8" s="27" t="s">
        <v>132</v>
      </c>
      <c r="F8" s="27" t="s">
        <v>163</v>
      </c>
      <c r="G8" s="27" t="s">
        <v>162</v>
      </c>
      <c r="H8" s="27" t="s">
        <v>164</v>
      </c>
      <c r="I8" s="27" t="s">
        <v>165</v>
      </c>
      <c r="J8" s="46">
        <v>44896</v>
      </c>
    </row>
    <row r="9" spans="2:10" ht="21" x14ac:dyDescent="0.65">
      <c r="E9" s="27" t="s">
        <v>167</v>
      </c>
      <c r="F9" s="27" t="s">
        <v>168</v>
      </c>
      <c r="G9" s="27" t="s">
        <v>166</v>
      </c>
      <c r="H9" s="27" t="s">
        <v>148</v>
      </c>
      <c r="I9" s="27" t="s">
        <v>149</v>
      </c>
      <c r="J9" s="46">
        <v>44986</v>
      </c>
    </row>
    <row r="10" spans="2:10" ht="21" x14ac:dyDescent="0.65">
      <c r="E10" s="27" t="s">
        <v>170</v>
      </c>
      <c r="F10" s="27" t="s">
        <v>84</v>
      </c>
      <c r="G10" s="27" t="s">
        <v>169</v>
      </c>
      <c r="H10" s="27" t="s">
        <v>153</v>
      </c>
      <c r="I10" s="27" t="s">
        <v>154</v>
      </c>
      <c r="J10" s="46">
        <v>45017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B91B5-A0C9-42DA-B4E2-532D8F0BC678}">
  <dimension ref="A4:B6"/>
  <sheetViews>
    <sheetView showGridLines="0" zoomScale="120" zoomScaleNormal="120" workbookViewId="0">
      <selection activeCell="A4" sqref="A4"/>
    </sheetView>
  </sheetViews>
  <sheetFormatPr defaultRowHeight="21" x14ac:dyDescent="0.65"/>
  <cols>
    <col min="1" max="1" width="12.7265625" customWidth="1"/>
    <col min="2" max="2" width="16.953125" customWidth="1"/>
  </cols>
  <sheetData>
    <row r="4" spans="1:2" x14ac:dyDescent="0.65">
      <c r="A4" t="s">
        <v>50</v>
      </c>
      <c r="B4" s="24">
        <v>44896</v>
      </c>
    </row>
    <row r="5" spans="1:2" x14ac:dyDescent="0.65">
      <c r="A5" t="s">
        <v>51</v>
      </c>
      <c r="B5" s="24"/>
    </row>
    <row r="6" spans="1:2" x14ac:dyDescent="0.65">
      <c r="A6" t="s">
        <v>52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8F7DC-2D77-4232-A08A-582D5D34045D}">
  <dimension ref="A4:B9"/>
  <sheetViews>
    <sheetView showGridLines="0" zoomScale="120" zoomScaleNormal="120" workbookViewId="0">
      <selection activeCell="B9" sqref="B9"/>
    </sheetView>
  </sheetViews>
  <sheetFormatPr defaultRowHeight="21" x14ac:dyDescent="0.65"/>
  <cols>
    <col min="1" max="1" width="17.953125" customWidth="1"/>
    <col min="2" max="2" width="16.953125" customWidth="1"/>
  </cols>
  <sheetData>
    <row r="4" spans="1:2" x14ac:dyDescent="0.65">
      <c r="A4" t="s">
        <v>183</v>
      </c>
      <c r="B4" s="1">
        <v>500000</v>
      </c>
    </row>
    <row r="5" spans="1:2" x14ac:dyDescent="0.65">
      <c r="A5" t="s">
        <v>184</v>
      </c>
      <c r="B5" s="64">
        <v>0.1</v>
      </c>
    </row>
    <row r="6" spans="1:2" x14ac:dyDescent="0.65">
      <c r="A6" t="s">
        <v>186</v>
      </c>
      <c r="B6">
        <v>60</v>
      </c>
    </row>
    <row r="7" spans="1:2" x14ac:dyDescent="0.65">
      <c r="A7" t="s">
        <v>185</v>
      </c>
      <c r="B7" s="65">
        <f>PMT(B5/12,B6,-B4)</f>
        <v>10623.522355634139</v>
      </c>
    </row>
    <row r="9" spans="1:2" x14ac:dyDescent="0.65">
      <c r="A9" t="s">
        <v>187</v>
      </c>
      <c r="B9" s="65">
        <f>B7*B6</f>
        <v>637411.34133804834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15765-84EE-4889-8F7C-B0D215A529F5}">
  <dimension ref="A1:F14"/>
  <sheetViews>
    <sheetView zoomScale="120" zoomScaleNormal="120" zoomScalePageLayoutView="150" workbookViewId="0">
      <selection activeCell="A2" sqref="A2"/>
    </sheetView>
  </sheetViews>
  <sheetFormatPr defaultColWidth="6.04296875" defaultRowHeight="13.5" x14ac:dyDescent="0.35"/>
  <cols>
    <col min="1" max="1" width="9.90625" style="36" customWidth="1"/>
    <col min="2" max="2" width="9.04296875" style="36" customWidth="1"/>
    <col min="3" max="3" width="3.58984375" style="36" customWidth="1"/>
    <col min="4" max="4" width="22.1328125" style="36" customWidth="1"/>
    <col min="5" max="16384" width="6.04296875" style="36"/>
  </cols>
  <sheetData>
    <row r="1" spans="1:6" ht="14.25" x14ac:dyDescent="0.45">
      <c r="A1" s="26"/>
      <c r="B1" s="26"/>
      <c r="C1" s="26"/>
      <c r="D1" s="26"/>
    </row>
    <row r="2" spans="1:6" s="26" customFormat="1" ht="18" x14ac:dyDescent="0.55000000000000004">
      <c r="A2" s="43" t="s">
        <v>103</v>
      </c>
      <c r="B2" s="43" t="s">
        <v>104</v>
      </c>
      <c r="C2" s="44"/>
      <c r="D2" s="43" t="s">
        <v>129</v>
      </c>
      <c r="E2" s="38"/>
      <c r="F2" s="38"/>
    </row>
    <row r="3" spans="1:6" s="26" customFormat="1" ht="18" x14ac:dyDescent="0.55000000000000004">
      <c r="A3" s="38" t="s">
        <v>105</v>
      </c>
      <c r="B3" s="38" t="s">
        <v>106</v>
      </c>
      <c r="C3" s="38"/>
      <c r="D3" s="38"/>
      <c r="E3" s="38"/>
      <c r="F3" s="38"/>
    </row>
    <row r="4" spans="1:6" s="26" customFormat="1" ht="18" x14ac:dyDescent="0.55000000000000004">
      <c r="A4" s="38" t="s">
        <v>107</v>
      </c>
      <c r="B4" s="38" t="s">
        <v>108</v>
      </c>
      <c r="C4" s="38"/>
      <c r="D4" s="38"/>
      <c r="E4" s="38"/>
      <c r="F4" s="38"/>
    </row>
    <row r="5" spans="1:6" s="26" customFormat="1" ht="18" x14ac:dyDescent="0.55000000000000004">
      <c r="A5" s="38" t="s">
        <v>109</v>
      </c>
      <c r="B5" s="38" t="s">
        <v>110</v>
      </c>
      <c r="C5" s="38"/>
      <c r="D5" s="38"/>
      <c r="E5" s="38"/>
      <c r="F5" s="38"/>
    </row>
    <row r="6" spans="1:6" s="26" customFormat="1" ht="18" x14ac:dyDescent="0.55000000000000004">
      <c r="A6" s="38" t="s">
        <v>111</v>
      </c>
      <c r="B6" s="38" t="s">
        <v>112</v>
      </c>
      <c r="C6" s="38"/>
      <c r="D6" s="38"/>
      <c r="E6" s="38"/>
      <c r="F6" s="38"/>
    </row>
    <row r="7" spans="1:6" s="26" customFormat="1" ht="18" x14ac:dyDescent="0.55000000000000004">
      <c r="A7" s="38" t="s">
        <v>113</v>
      </c>
      <c r="B7" s="38" t="s">
        <v>114</v>
      </c>
      <c r="C7" s="38"/>
      <c r="D7" s="38"/>
      <c r="E7" s="38"/>
      <c r="F7" s="38"/>
    </row>
    <row r="8" spans="1:6" s="26" customFormat="1" ht="18" x14ac:dyDescent="0.55000000000000004">
      <c r="A8" s="38" t="s">
        <v>115</v>
      </c>
      <c r="B8" s="38" t="s">
        <v>116</v>
      </c>
      <c r="C8" s="38"/>
      <c r="D8" s="38"/>
      <c r="E8" s="38"/>
      <c r="F8" s="38"/>
    </row>
    <row r="9" spans="1:6" s="26" customFormat="1" ht="18" x14ac:dyDescent="0.55000000000000004">
      <c r="A9" s="38" t="s">
        <v>117</v>
      </c>
      <c r="B9" s="38" t="s">
        <v>118</v>
      </c>
      <c r="C9" s="38"/>
      <c r="D9" s="38"/>
      <c r="E9" s="38"/>
      <c r="F9" s="38"/>
    </row>
    <row r="10" spans="1:6" s="26" customFormat="1" ht="18" x14ac:dyDescent="0.55000000000000004">
      <c r="A10" s="38" t="s">
        <v>119</v>
      </c>
      <c r="B10" s="38" t="s">
        <v>120</v>
      </c>
      <c r="C10" s="38"/>
      <c r="D10" s="38"/>
      <c r="E10" s="38"/>
      <c r="F10" s="38"/>
    </row>
    <row r="11" spans="1:6" s="26" customFormat="1" ht="18" x14ac:dyDescent="0.55000000000000004">
      <c r="A11" s="38" t="s">
        <v>121</v>
      </c>
      <c r="B11" s="38" t="s">
        <v>122</v>
      </c>
      <c r="C11" s="38"/>
      <c r="D11" s="38"/>
      <c r="E11" s="38"/>
      <c r="F11" s="38"/>
    </row>
    <row r="12" spans="1:6" ht="18" x14ac:dyDescent="0.55000000000000004">
      <c r="A12" s="38" t="s">
        <v>123</v>
      </c>
      <c r="B12" s="38" t="s">
        <v>124</v>
      </c>
      <c r="C12" s="38"/>
      <c r="D12" s="38"/>
      <c r="E12" s="37"/>
      <c r="F12" s="37"/>
    </row>
    <row r="13" spans="1:6" ht="18" x14ac:dyDescent="0.55000000000000004">
      <c r="A13" s="38" t="s">
        <v>125</v>
      </c>
      <c r="B13" s="38" t="s">
        <v>126</v>
      </c>
      <c r="C13" s="38"/>
      <c r="D13" s="38"/>
      <c r="E13" s="37"/>
      <c r="F13" s="37"/>
    </row>
    <row r="14" spans="1:6" ht="18" x14ac:dyDescent="0.55000000000000004">
      <c r="A14" s="38" t="s">
        <v>127</v>
      </c>
      <c r="B14" s="38" t="s">
        <v>128</v>
      </c>
      <c r="C14" s="38"/>
      <c r="D14" s="38"/>
      <c r="E14" s="37"/>
      <c r="F14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372DF-058D-40A7-9BAB-9D7FE9EA3687}">
  <dimension ref="A4:B6"/>
  <sheetViews>
    <sheetView showGridLines="0" zoomScale="120" zoomScaleNormal="120" workbookViewId="0">
      <selection activeCell="A4" sqref="A4"/>
    </sheetView>
  </sheetViews>
  <sheetFormatPr defaultRowHeight="21" x14ac:dyDescent="0.65"/>
  <cols>
    <col min="1" max="1" width="12.7265625" customWidth="1"/>
    <col min="2" max="2" width="16.953125" customWidth="1"/>
  </cols>
  <sheetData>
    <row r="4" spans="1:2" x14ac:dyDescent="0.65">
      <c r="A4" t="s">
        <v>50</v>
      </c>
      <c r="B4" s="24">
        <v>44896</v>
      </c>
    </row>
    <row r="5" spans="1:2" x14ac:dyDescent="0.65">
      <c r="A5" t="s">
        <v>51</v>
      </c>
      <c r="B5" s="24"/>
    </row>
    <row r="6" spans="1:2" x14ac:dyDescent="0.65">
      <c r="A6" t="s">
        <v>52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13"/>
  <sheetViews>
    <sheetView showGridLines="0" zoomScale="120" zoomScaleNormal="120" zoomScalePageLayoutView="160" workbookViewId="0">
      <selection activeCell="A2" sqref="A2"/>
    </sheetView>
  </sheetViews>
  <sheetFormatPr defaultColWidth="10.90625" defaultRowHeight="21" x14ac:dyDescent="0.65"/>
  <cols>
    <col min="1" max="1" width="14.1328125" customWidth="1"/>
    <col min="2" max="2" width="8.453125" customWidth="1"/>
    <col min="3" max="3" width="35.6328125" bestFit="1" customWidth="1"/>
  </cols>
  <sheetData>
    <row r="3" spans="1:2" ht="21.4" x14ac:dyDescent="0.65">
      <c r="A3" s="15" t="s">
        <v>67</v>
      </c>
    </row>
    <row r="5" spans="1:2" x14ac:dyDescent="0.65">
      <c r="A5" t="s">
        <v>4</v>
      </c>
      <c r="B5" s="16">
        <v>5000</v>
      </c>
    </row>
    <row r="6" spans="1:2" x14ac:dyDescent="0.65">
      <c r="A6" t="s">
        <v>5</v>
      </c>
      <c r="B6" s="17">
        <v>8000</v>
      </c>
    </row>
    <row r="7" spans="1:2" x14ac:dyDescent="0.65">
      <c r="A7" t="s">
        <v>6</v>
      </c>
      <c r="B7" s="16">
        <v>6000</v>
      </c>
    </row>
    <row r="8" spans="1:2" x14ac:dyDescent="0.65">
      <c r="A8" t="s">
        <v>7</v>
      </c>
      <c r="B8" s="17">
        <v>8000</v>
      </c>
    </row>
    <row r="9" spans="1:2" x14ac:dyDescent="0.65">
      <c r="A9" t="s">
        <v>8</v>
      </c>
      <c r="B9" s="17">
        <v>9000</v>
      </c>
    </row>
    <row r="10" spans="1:2" x14ac:dyDescent="0.65">
      <c r="A10" t="s">
        <v>31</v>
      </c>
      <c r="B10" s="17">
        <v>4000</v>
      </c>
    </row>
    <row r="11" spans="1:2" x14ac:dyDescent="0.65">
      <c r="A11" t="s">
        <v>32</v>
      </c>
      <c r="B11" s="17">
        <v>10000</v>
      </c>
    </row>
    <row r="12" spans="1:2" x14ac:dyDescent="0.65">
      <c r="B12" s="17"/>
    </row>
    <row r="13" spans="1:2" x14ac:dyDescent="0.65">
      <c r="A13" t="s">
        <v>30</v>
      </c>
      <c r="B13" s="17">
        <f>B5+B6+B7+B8+B9+B10+B11/7</f>
        <v>41428.571428571428</v>
      </c>
    </row>
  </sheetData>
  <phoneticPr fontId="12" type="noConversion"/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zoomScale="120" zoomScaleNormal="120" workbookViewId="0">
      <selection activeCell="A5" sqref="A5"/>
    </sheetView>
  </sheetViews>
  <sheetFormatPr defaultColWidth="5.6328125" defaultRowHeight="14.35" customHeight="1" x14ac:dyDescent="0.45"/>
  <cols>
    <col min="1" max="1" width="37.76953125" style="3" customWidth="1"/>
    <col min="2" max="2" width="16.31640625" style="3" customWidth="1"/>
    <col min="3" max="3" width="8.04296875" style="3" bestFit="1" customWidth="1"/>
    <col min="4" max="4" width="13.1796875" style="3" bestFit="1" customWidth="1"/>
    <col min="5" max="5" width="9.36328125" style="3" bestFit="1" customWidth="1"/>
    <col min="6" max="6" width="2.81640625" style="3" customWidth="1"/>
    <col min="7" max="16384" width="5.6328125" style="3"/>
  </cols>
  <sheetData>
    <row r="1" spans="1:6" ht="14.25" x14ac:dyDescent="0.45"/>
    <row r="2" spans="1:6" ht="14.25" x14ac:dyDescent="0.45"/>
    <row r="3" spans="1:6" ht="14.25" x14ac:dyDescent="0.45"/>
    <row r="4" spans="1:6" ht="14.25" x14ac:dyDescent="0.45"/>
    <row r="5" spans="1:6" ht="21" x14ac:dyDescent="0.65">
      <c r="A5" s="18" t="s">
        <v>1</v>
      </c>
      <c r="B5" s="18" t="s">
        <v>39</v>
      </c>
      <c r="C5" s="20" t="s">
        <v>0</v>
      </c>
      <c r="D5" s="20" t="s">
        <v>2</v>
      </c>
      <c r="E5" s="20" t="s">
        <v>3</v>
      </c>
      <c r="F5" s="2"/>
    </row>
    <row r="6" spans="1:6" ht="21" x14ac:dyDescent="0.65">
      <c r="A6" s="2" t="s">
        <v>34</v>
      </c>
      <c r="B6" s="21">
        <v>44743</v>
      </c>
      <c r="C6" s="2">
        <v>6</v>
      </c>
      <c r="D6" s="2">
        <v>10</v>
      </c>
      <c r="E6" s="19"/>
      <c r="F6" s="2"/>
    </row>
    <row r="7" spans="1:6" ht="21" x14ac:dyDescent="0.65">
      <c r="A7" s="2" t="s">
        <v>35</v>
      </c>
      <c r="B7" s="21">
        <v>44750</v>
      </c>
      <c r="C7" s="2">
        <v>8</v>
      </c>
      <c r="D7" s="2">
        <v>10</v>
      </c>
      <c r="E7" s="19"/>
      <c r="F7" s="2"/>
    </row>
    <row r="8" spans="1:6" ht="21" x14ac:dyDescent="0.65">
      <c r="A8" s="2" t="s">
        <v>36</v>
      </c>
      <c r="B8" s="21">
        <v>44755</v>
      </c>
      <c r="C8" s="2">
        <v>5</v>
      </c>
      <c r="D8" s="2">
        <v>10</v>
      </c>
      <c r="E8" s="19"/>
      <c r="F8" s="2"/>
    </row>
    <row r="9" spans="1:6" ht="21" x14ac:dyDescent="0.65">
      <c r="A9" s="2" t="s">
        <v>37</v>
      </c>
      <c r="B9" s="21">
        <v>44776</v>
      </c>
      <c r="C9" s="2">
        <v>2</v>
      </c>
      <c r="D9" s="2">
        <v>10</v>
      </c>
      <c r="E9" s="19"/>
      <c r="F9" s="2"/>
    </row>
    <row r="10" spans="1:6" ht="21" x14ac:dyDescent="0.65">
      <c r="A10" s="2" t="s">
        <v>38</v>
      </c>
      <c r="B10" s="21">
        <v>44785</v>
      </c>
      <c r="C10" s="2">
        <v>5</v>
      </c>
      <c r="D10" s="2">
        <v>10</v>
      </c>
      <c r="E10" s="19"/>
      <c r="F10" s="2"/>
    </row>
    <row r="11" spans="1:6" ht="21" x14ac:dyDescent="0.65">
      <c r="A11" s="2" t="s">
        <v>40</v>
      </c>
      <c r="B11" s="21">
        <v>44790</v>
      </c>
      <c r="C11" s="2">
        <v>4</v>
      </c>
      <c r="D11" s="2">
        <v>10</v>
      </c>
    </row>
    <row r="12" spans="1:6" ht="21" x14ac:dyDescent="0.65">
      <c r="A12" s="2" t="s">
        <v>41</v>
      </c>
      <c r="B12" s="21">
        <v>44797</v>
      </c>
      <c r="C12" s="2">
        <v>2</v>
      </c>
      <c r="D12" s="2">
        <v>10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E9E6C-4CDC-4852-8F6C-738F488ED1FE}">
  <dimension ref="A1:G12"/>
  <sheetViews>
    <sheetView zoomScale="120" zoomScaleNormal="120" workbookViewId="0">
      <selection activeCell="A5" sqref="A5"/>
    </sheetView>
  </sheetViews>
  <sheetFormatPr defaultColWidth="5.6328125" defaultRowHeight="14.35" customHeight="1" x14ac:dyDescent="0.45"/>
  <cols>
    <col min="1" max="1" width="37.76953125" style="3" customWidth="1"/>
    <col min="2" max="2" width="16.31640625" style="3" customWidth="1"/>
    <col min="3" max="3" width="9.31640625" style="3" customWidth="1"/>
    <col min="4" max="4" width="13.1796875" style="3" bestFit="1" customWidth="1"/>
    <col min="5" max="5" width="3.76953125" style="3" customWidth="1"/>
    <col min="6" max="6" width="14.86328125" style="3" customWidth="1"/>
    <col min="7" max="16384" width="5.6328125" style="3"/>
  </cols>
  <sheetData>
    <row r="1" spans="1:7" ht="14.25" x14ac:dyDescent="0.45"/>
    <row r="2" spans="1:7" ht="14.25" x14ac:dyDescent="0.45"/>
    <row r="3" spans="1:7" ht="14.25" x14ac:dyDescent="0.45"/>
    <row r="4" spans="1:7" ht="14.25" x14ac:dyDescent="0.45"/>
    <row r="5" spans="1:7" ht="21" x14ac:dyDescent="0.65">
      <c r="A5" s="18" t="s">
        <v>1</v>
      </c>
      <c r="B5" s="18" t="s">
        <v>39</v>
      </c>
      <c r="C5" s="20" t="s">
        <v>0</v>
      </c>
      <c r="D5" s="20" t="s">
        <v>3</v>
      </c>
      <c r="F5" s="2" t="s">
        <v>42</v>
      </c>
      <c r="G5" s="2">
        <v>10</v>
      </c>
    </row>
    <row r="6" spans="1:7" ht="21" x14ac:dyDescent="0.65">
      <c r="A6" s="2" t="s">
        <v>34</v>
      </c>
      <c r="B6" s="21">
        <v>44743</v>
      </c>
      <c r="C6" s="2">
        <v>6</v>
      </c>
      <c r="D6" s="2"/>
      <c r="E6" s="19"/>
    </row>
    <row r="7" spans="1:7" ht="21" x14ac:dyDescent="0.65">
      <c r="A7" s="2" t="s">
        <v>35</v>
      </c>
      <c r="B7" s="21">
        <v>44750</v>
      </c>
      <c r="C7" s="2">
        <v>8</v>
      </c>
      <c r="D7" s="2"/>
      <c r="E7" s="19"/>
    </row>
    <row r="8" spans="1:7" ht="21" x14ac:dyDescent="0.65">
      <c r="A8" s="2" t="s">
        <v>36</v>
      </c>
      <c r="B8" s="21">
        <v>44755</v>
      </c>
      <c r="C8" s="2">
        <v>5</v>
      </c>
      <c r="D8" s="2"/>
      <c r="E8" s="19"/>
    </row>
    <row r="9" spans="1:7" ht="21" x14ac:dyDescent="0.65">
      <c r="A9" s="2" t="s">
        <v>37</v>
      </c>
      <c r="B9" s="21">
        <v>44776</v>
      </c>
      <c r="C9" s="2">
        <v>2</v>
      </c>
      <c r="D9" s="2"/>
      <c r="E9" s="19"/>
    </row>
    <row r="10" spans="1:7" ht="21" x14ac:dyDescent="0.65">
      <c r="A10" s="2" t="s">
        <v>38</v>
      </c>
      <c r="B10" s="21">
        <v>44785</v>
      </c>
      <c r="C10" s="2">
        <v>5</v>
      </c>
      <c r="D10" s="2"/>
      <c r="E10" s="19"/>
    </row>
    <row r="11" spans="1:7" ht="21" x14ac:dyDescent="0.65">
      <c r="A11" s="2" t="s">
        <v>40</v>
      </c>
      <c r="B11" s="21">
        <v>44790</v>
      </c>
      <c r="C11" s="2">
        <v>4</v>
      </c>
      <c r="D11" s="2"/>
    </row>
    <row r="12" spans="1:7" ht="21" x14ac:dyDescent="0.65">
      <c r="A12" s="2" t="s">
        <v>41</v>
      </c>
      <c r="B12" s="21">
        <v>44797</v>
      </c>
      <c r="C12" s="2">
        <v>2</v>
      </c>
      <c r="D12" s="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CD9AB-01DF-448D-9BD0-868DF2997BE3}">
  <dimension ref="A4:F13"/>
  <sheetViews>
    <sheetView zoomScale="120" zoomScaleNormal="120" workbookViewId="0">
      <selection activeCell="A4" sqref="A4"/>
    </sheetView>
  </sheetViews>
  <sheetFormatPr defaultRowHeight="21" x14ac:dyDescent="0.65"/>
  <cols>
    <col min="1" max="1" width="9.6328125" customWidth="1"/>
    <col min="2" max="2" width="14.26953125" customWidth="1"/>
    <col min="3" max="3" width="13.1328125" customWidth="1"/>
    <col min="5" max="5" width="17.36328125" bestFit="1" customWidth="1"/>
  </cols>
  <sheetData>
    <row r="4" spans="1:6" x14ac:dyDescent="0.65">
      <c r="A4" t="s">
        <v>53</v>
      </c>
      <c r="B4" t="s">
        <v>54</v>
      </c>
      <c r="C4" t="s">
        <v>55</v>
      </c>
      <c r="E4" t="s">
        <v>65</v>
      </c>
      <c r="F4">
        <v>30</v>
      </c>
    </row>
    <row r="5" spans="1:6" x14ac:dyDescent="0.65">
      <c r="A5" t="s">
        <v>56</v>
      </c>
      <c r="B5" s="25">
        <v>44684</v>
      </c>
    </row>
    <row r="6" spans="1:6" x14ac:dyDescent="0.65">
      <c r="A6" t="s">
        <v>57</v>
      </c>
      <c r="B6" s="25">
        <v>44687</v>
      </c>
    </row>
    <row r="7" spans="1:6" x14ac:dyDescent="0.65">
      <c r="A7" t="s">
        <v>58</v>
      </c>
      <c r="B7" s="25">
        <v>44688</v>
      </c>
    </row>
    <row r="8" spans="1:6" x14ac:dyDescent="0.65">
      <c r="A8" t="s">
        <v>59</v>
      </c>
      <c r="B8" s="25">
        <v>44688</v>
      </c>
    </row>
    <row r="9" spans="1:6" x14ac:dyDescent="0.65">
      <c r="A9" t="s">
        <v>60</v>
      </c>
      <c r="B9" s="25">
        <v>44693</v>
      </c>
    </row>
    <row r="10" spans="1:6" x14ac:dyDescent="0.65">
      <c r="A10" t="s">
        <v>61</v>
      </c>
      <c r="B10" s="25">
        <v>44694</v>
      </c>
    </row>
    <row r="11" spans="1:6" x14ac:dyDescent="0.65">
      <c r="A11" t="s">
        <v>62</v>
      </c>
      <c r="B11" s="25">
        <v>44699</v>
      </c>
    </row>
    <row r="12" spans="1:6" x14ac:dyDescent="0.65">
      <c r="A12" t="s">
        <v>63</v>
      </c>
      <c r="B12" s="25">
        <v>44700</v>
      </c>
    </row>
    <row r="13" spans="1:6" x14ac:dyDescent="0.65">
      <c r="A13" t="s">
        <v>64</v>
      </c>
      <c r="B13" s="25">
        <v>44703</v>
      </c>
    </row>
  </sheetData>
  <phoneticPr fontId="12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D2ABB-541B-43C8-A63A-75DB1DB3E41B}">
  <dimension ref="A5:J15"/>
  <sheetViews>
    <sheetView zoomScale="120" zoomScaleNormal="120" workbookViewId="0">
      <selection activeCell="A5" sqref="A5"/>
    </sheetView>
  </sheetViews>
  <sheetFormatPr defaultRowHeight="15.75" x14ac:dyDescent="0.5"/>
  <cols>
    <col min="1" max="1" width="10.1796875" style="5" bestFit="1" customWidth="1"/>
    <col min="2" max="2" width="10.6328125" style="5" customWidth="1"/>
    <col min="3" max="3" width="12.81640625" style="5" customWidth="1"/>
    <col min="4" max="4" width="12" style="5" customWidth="1"/>
    <col min="5" max="5" width="10.6328125" style="5" customWidth="1"/>
    <col min="6" max="6" width="8.7265625" style="5"/>
    <col min="7" max="7" width="10.26953125" style="5" customWidth="1"/>
    <col min="8" max="8" width="10.453125" style="5" customWidth="1"/>
    <col min="9" max="9" width="9.81640625" style="5" customWidth="1"/>
    <col min="10" max="10" width="8.6328125" style="5" bestFit="1" customWidth="1"/>
    <col min="11" max="16384" width="8.7265625" style="5"/>
  </cols>
  <sheetData>
    <row r="5" spans="1:10" ht="21" x14ac:dyDescent="0.65">
      <c r="A5" s="22" t="s">
        <v>16</v>
      </c>
      <c r="B5" s="23" t="s">
        <v>15</v>
      </c>
      <c r="C5" s="23" t="s">
        <v>14</v>
      </c>
      <c r="D5" s="23" t="s">
        <v>13</v>
      </c>
      <c r="E5" s="23" t="s">
        <v>12</v>
      </c>
      <c r="H5" s="9" t="s">
        <v>11</v>
      </c>
      <c r="I5" s="11" t="s">
        <v>10</v>
      </c>
      <c r="J5" s="13" t="s">
        <v>9</v>
      </c>
    </row>
    <row r="6" spans="1:10" ht="21" x14ac:dyDescent="0.65">
      <c r="A6" t="s">
        <v>17</v>
      </c>
      <c r="B6" s="6">
        <v>7</v>
      </c>
      <c r="C6" s="6"/>
      <c r="D6" s="6"/>
      <c r="E6" s="6"/>
      <c r="F6" s="8"/>
      <c r="G6" s="8"/>
      <c r="H6" s="10">
        <v>0.85</v>
      </c>
      <c r="I6" s="12">
        <v>0.77</v>
      </c>
      <c r="J6" s="14">
        <v>1.27</v>
      </c>
    </row>
    <row r="7" spans="1:10" ht="21" x14ac:dyDescent="0.65">
      <c r="A7" t="s">
        <v>19</v>
      </c>
      <c r="B7" s="6">
        <v>6</v>
      </c>
      <c r="C7" s="6"/>
      <c r="D7" s="6"/>
      <c r="E7" s="6"/>
      <c r="F7" s="8"/>
      <c r="G7" s="8"/>
      <c r="H7" s="8"/>
    </row>
    <row r="8" spans="1:10" ht="21" x14ac:dyDescent="0.65">
      <c r="A8" t="s">
        <v>20</v>
      </c>
      <c r="B8" s="6">
        <v>10</v>
      </c>
      <c r="C8" s="6"/>
      <c r="D8" s="6"/>
      <c r="E8" s="6"/>
      <c r="F8" s="8"/>
      <c r="G8" s="8"/>
      <c r="H8" s="8"/>
    </row>
    <row r="9" spans="1:10" ht="21" x14ac:dyDescent="0.65">
      <c r="A9" s="7" t="s">
        <v>43</v>
      </c>
      <c r="B9" s="6">
        <v>12</v>
      </c>
      <c r="C9" s="6"/>
      <c r="D9" s="6"/>
      <c r="E9" s="6"/>
      <c r="F9" s="8"/>
      <c r="G9" s="8"/>
      <c r="H9" s="8"/>
    </row>
    <row r="10" spans="1:10" ht="21" x14ac:dyDescent="0.65">
      <c r="A10" s="7" t="s">
        <v>44</v>
      </c>
      <c r="B10" s="6">
        <v>7</v>
      </c>
      <c r="C10" s="6"/>
      <c r="D10" s="6"/>
      <c r="E10" s="6"/>
      <c r="F10" s="8"/>
      <c r="G10" s="8"/>
      <c r="H10" s="8"/>
    </row>
    <row r="11" spans="1:10" ht="21" x14ac:dyDescent="0.65">
      <c r="A11" s="7" t="s">
        <v>45</v>
      </c>
      <c r="B11" s="6">
        <v>15</v>
      </c>
      <c r="C11" s="6"/>
      <c r="D11" s="6"/>
      <c r="E11" s="6"/>
      <c r="F11" s="8"/>
      <c r="G11" s="8"/>
      <c r="H11" s="8"/>
    </row>
    <row r="12" spans="1:10" ht="21" x14ac:dyDescent="0.65">
      <c r="A12" s="7" t="s">
        <v>46</v>
      </c>
      <c r="B12" s="6">
        <v>12</v>
      </c>
      <c r="C12" s="6"/>
      <c r="D12" s="6"/>
      <c r="E12" s="6"/>
      <c r="F12" s="8"/>
      <c r="G12" s="8"/>
      <c r="H12" s="8"/>
    </row>
    <row r="13" spans="1:10" ht="21" x14ac:dyDescent="0.65">
      <c r="A13" s="7" t="s">
        <v>47</v>
      </c>
      <c r="B13" s="6">
        <v>9</v>
      </c>
      <c r="C13" s="6"/>
      <c r="D13" s="6"/>
      <c r="E13" s="6"/>
    </row>
    <row r="14" spans="1:10" ht="21" x14ac:dyDescent="0.65">
      <c r="A14" s="7" t="s">
        <v>49</v>
      </c>
      <c r="B14" s="6">
        <v>10</v>
      </c>
      <c r="C14" s="6"/>
      <c r="D14" s="6"/>
      <c r="E14" s="6"/>
    </row>
    <row r="15" spans="1:10" ht="21" x14ac:dyDescent="0.65">
      <c r="A15" s="7" t="s">
        <v>48</v>
      </c>
      <c r="B15" s="6">
        <v>6</v>
      </c>
      <c r="C15" s="6"/>
      <c r="D15" s="6"/>
      <c r="E15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848FA-2F4D-4200-A6F5-DEC0A580D44B}">
  <dimension ref="A4:F13"/>
  <sheetViews>
    <sheetView zoomScale="120" zoomScaleNormal="120" workbookViewId="0">
      <selection activeCell="A4" sqref="A4"/>
    </sheetView>
  </sheetViews>
  <sheetFormatPr defaultRowHeight="21" x14ac:dyDescent="0.65"/>
  <cols>
    <col min="1" max="1" width="9.6328125" customWidth="1"/>
    <col min="2" max="2" width="14.26953125" customWidth="1"/>
    <col min="3" max="3" width="13.1328125" customWidth="1"/>
    <col min="5" max="5" width="17.36328125" bestFit="1" customWidth="1"/>
  </cols>
  <sheetData>
    <row r="4" spans="1:6" x14ac:dyDescent="0.65">
      <c r="A4" t="s">
        <v>53</v>
      </c>
      <c r="B4" t="s">
        <v>54</v>
      </c>
      <c r="C4" t="s">
        <v>55</v>
      </c>
      <c r="E4" t="s">
        <v>65</v>
      </c>
      <c r="F4">
        <v>30</v>
      </c>
    </row>
    <row r="5" spans="1:6" x14ac:dyDescent="0.65">
      <c r="A5" t="s">
        <v>56</v>
      </c>
      <c r="B5" s="25">
        <v>44684</v>
      </c>
    </row>
    <row r="6" spans="1:6" x14ac:dyDescent="0.65">
      <c r="A6" t="s">
        <v>57</v>
      </c>
      <c r="B6" s="25">
        <v>44687</v>
      </c>
    </row>
    <row r="7" spans="1:6" x14ac:dyDescent="0.65">
      <c r="A7" t="s">
        <v>58</v>
      </c>
      <c r="B7" s="25">
        <v>44688</v>
      </c>
    </row>
    <row r="8" spans="1:6" x14ac:dyDescent="0.65">
      <c r="A8" t="s">
        <v>59</v>
      </c>
      <c r="B8" s="25">
        <v>44688</v>
      </c>
    </row>
    <row r="9" spans="1:6" x14ac:dyDescent="0.65">
      <c r="A9" t="s">
        <v>60</v>
      </c>
      <c r="B9" s="25">
        <v>44693</v>
      </c>
    </row>
    <row r="10" spans="1:6" x14ac:dyDescent="0.65">
      <c r="A10" t="s">
        <v>61</v>
      </c>
      <c r="B10" s="25">
        <v>44694</v>
      </c>
    </row>
    <row r="11" spans="1:6" x14ac:dyDescent="0.65">
      <c r="A11" t="s">
        <v>62</v>
      </c>
      <c r="B11" s="25">
        <v>44699</v>
      </c>
    </row>
    <row r="12" spans="1:6" x14ac:dyDescent="0.65">
      <c r="A12" t="s">
        <v>63</v>
      </c>
      <c r="B12" s="25">
        <v>44700</v>
      </c>
    </row>
    <row r="13" spans="1:6" x14ac:dyDescent="0.65">
      <c r="A13" t="s">
        <v>64</v>
      </c>
      <c r="B13" s="25">
        <v>44703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Numbers</vt:lpstr>
      <vt:lpstr>Text</vt:lpstr>
      <vt:lpstr>Dates 1</vt:lpstr>
      <vt:lpstr>Brackets</vt:lpstr>
      <vt:lpstr>Copy Formulas</vt:lpstr>
      <vt:lpstr>Absolute</vt:lpstr>
      <vt:lpstr>Dates 2</vt:lpstr>
      <vt:lpstr>Part Absolute</vt:lpstr>
      <vt:lpstr>Cell Names</vt:lpstr>
      <vt:lpstr>SUM AVERAGE</vt:lpstr>
      <vt:lpstr>IF</vt:lpstr>
      <vt:lpstr>COUNTIF</vt:lpstr>
      <vt:lpstr>SUMIF</vt:lpstr>
      <vt:lpstr>CONCAT and UPPER</vt:lpstr>
      <vt:lpstr>VLOOKUP 1</vt:lpstr>
      <vt:lpstr>VLOOKUP 2</vt:lpstr>
      <vt:lpstr>XLOOKUP 1</vt:lpstr>
      <vt:lpstr>TODAY</vt:lpstr>
      <vt:lpstr>PMT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Thomas</dc:creator>
  <cp:keywords/>
  <dc:description/>
  <cp:lastModifiedBy>Mike</cp:lastModifiedBy>
  <cp:revision/>
  <dcterms:created xsi:type="dcterms:W3CDTF">2015-08-09T15:50:36Z</dcterms:created>
  <dcterms:modified xsi:type="dcterms:W3CDTF">2022-06-25T09:12:42Z</dcterms:modified>
  <cp:category/>
  <cp:contentStatus/>
</cp:coreProperties>
</file>